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elfsj\Desktop\"/>
    </mc:Choice>
  </mc:AlternateContent>
  <bookViews>
    <workbookView xWindow="0" yWindow="0" windowWidth="18480" windowHeight="10545"/>
  </bookViews>
  <sheets>
    <sheet name="Data Form" sheetId="1" r:id="rId1"/>
    <sheet name="Example" sheetId="2" r:id="rId2"/>
    <sheet name="Sheet3" sheetId="3" r:id="rId3"/>
  </sheets>
  <definedNames>
    <definedName name="_xlnm.Print_Titles" localSheetId="0">'Data Form'!$1:$15</definedName>
  </definedNames>
  <calcPr calcId="152511"/>
</workbook>
</file>

<file path=xl/calcChain.xml><?xml version="1.0" encoding="utf-8"?>
<calcChain xmlns="http://schemas.openxmlformats.org/spreadsheetml/2006/main">
  <c r="E24" i="2" l="1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8" i="2"/>
  <c r="F18" i="2" s="1"/>
  <c r="E17" i="2"/>
  <c r="F17" i="2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</calcChain>
</file>

<file path=xl/sharedStrings.xml><?xml version="1.0" encoding="utf-8"?>
<sst xmlns="http://schemas.openxmlformats.org/spreadsheetml/2006/main" count="246" uniqueCount="100">
  <si>
    <t>Analytical Parameter</t>
  </si>
  <si>
    <t>Detection Limit (mg/l)</t>
  </si>
  <si>
    <t>Facility Sample ID #</t>
  </si>
  <si>
    <t>Laboratory Sample ID #</t>
  </si>
  <si>
    <t>Laboratory Name</t>
  </si>
  <si>
    <t>SC Laboratory Certification #</t>
  </si>
  <si>
    <t>Arsenic</t>
  </si>
  <si>
    <t>Cadmium</t>
  </si>
  <si>
    <t>Lead</t>
  </si>
  <si>
    <t>Mercury</t>
  </si>
  <si>
    <t>Selenium</t>
  </si>
  <si>
    <t>SW6010B</t>
  </si>
  <si>
    <t>0.010</t>
  </si>
  <si>
    <t>0.0002</t>
  </si>
  <si>
    <t xml:space="preserve"> </t>
  </si>
  <si>
    <t>Analytical Method</t>
  </si>
  <si>
    <t>Digestion Method</t>
  </si>
  <si>
    <t>SW3015</t>
  </si>
  <si>
    <r>
      <t>Laboratory Receipt Information</t>
    </r>
    <r>
      <rPr>
        <sz val="7"/>
        <rFont val="MS Serif"/>
        <family val="1"/>
      </rPr>
      <t xml:space="preserve"> (Chain of Custody Must be Attached)</t>
    </r>
  </si>
  <si>
    <r>
      <t xml:space="preserve">Quality Assurance </t>
    </r>
    <r>
      <rPr>
        <sz val="7"/>
        <rFont val="MS Serif"/>
        <family val="1"/>
      </rPr>
      <t>(for above samples)</t>
    </r>
    <r>
      <rPr>
        <vertAlign val="superscript"/>
        <sz val="7"/>
        <rFont val="MS Serif"/>
        <family val="1"/>
      </rPr>
      <t xml:space="preserve"> </t>
    </r>
  </si>
  <si>
    <r>
      <t>Digestion Batch</t>
    </r>
    <r>
      <rPr>
        <sz val="7"/>
        <rFont val="MS Serif"/>
        <family val="1"/>
      </rPr>
      <t xml:space="preserve"> # </t>
    </r>
  </si>
  <si>
    <t>Digestion Blank</t>
  </si>
  <si>
    <t>Matrix Spike (MS)</t>
  </si>
  <si>
    <t>Matrix Spike Duplicate (MSD)</t>
  </si>
  <si>
    <t>Unspiked Duplicate (If Used)</t>
  </si>
  <si>
    <r>
      <t xml:space="preserve">Analysis Batch </t>
    </r>
    <r>
      <rPr>
        <sz val="7"/>
        <rFont val="MS Serif"/>
        <family val="1"/>
      </rPr>
      <t xml:space="preserve">Number </t>
    </r>
  </si>
  <si>
    <t>LCS Recovery</t>
  </si>
  <si>
    <t>MS &amp; MSD Recovery</t>
  </si>
  <si>
    <t>SW7471A</t>
  </si>
  <si>
    <t>Copper</t>
  </si>
  <si>
    <t>Nickel</t>
  </si>
  <si>
    <t>Zinc</t>
  </si>
  <si>
    <t>Location of Solid Waste Application (I.e. Field 1, 2, etc.)</t>
  </si>
  <si>
    <t>Max. Life-Time Load (lb/ac)</t>
  </si>
  <si>
    <t>Action</t>
  </si>
  <si>
    <t>Results in Milligrams per Kilogram</t>
  </si>
  <si>
    <t>Other</t>
  </si>
  <si>
    <t>Facility Name:</t>
  </si>
  <si>
    <t>Application/Field:</t>
  </si>
  <si>
    <t>Type Data:</t>
  </si>
  <si>
    <t>Application 1</t>
  </si>
  <si>
    <t>Application 2</t>
  </si>
  <si>
    <t>Application 3</t>
  </si>
  <si>
    <t>Application 4</t>
  </si>
  <si>
    <t>Cumulative Avg. Constituent Load lb/acre</t>
  </si>
  <si>
    <t>Laboratory Control Sample</t>
  </si>
  <si>
    <t>Inorganic Chemicals</t>
  </si>
  <si>
    <t xml:space="preserve"> SW7471A</t>
  </si>
  <si>
    <t>Sample 1</t>
  </si>
  <si>
    <t>Sample 2</t>
  </si>
  <si>
    <t>Sample 3</t>
  </si>
  <si>
    <t>Enter Application Rate
lb/acre
 ===&gt;
 Application 1</t>
  </si>
  <si>
    <t>Enter Application Rate
lb/acre
 ===&gt;
 Application 2</t>
  </si>
  <si>
    <t>Enter Application Rate
lb/acre
 ===&gt;
 Application 3</t>
  </si>
  <si>
    <t>Enter Application Rate
lb/acre
 ===&gt;
 Application 4</t>
  </si>
  <si>
    <t>PAN</t>
  </si>
  <si>
    <t>Boron</t>
  </si>
  <si>
    <t>Sodium</t>
  </si>
  <si>
    <t>Conductivity</t>
  </si>
  <si>
    <t>Soil-Lime Req</t>
  </si>
  <si>
    <t>Keldj-Nitrogen</t>
  </si>
  <si>
    <t>NO3 Nitrogen</t>
  </si>
  <si>
    <t>NH3 Nitrogen</t>
  </si>
  <si>
    <r>
      <t xml:space="preserve">Parameters - </t>
    </r>
    <r>
      <rPr>
        <sz val="7"/>
        <rFont val="MS Serif"/>
        <family val="1"/>
      </rPr>
      <t>Analyzed by Agricultural Laboratory</t>
    </r>
  </si>
  <si>
    <t>Sulfate</t>
  </si>
  <si>
    <t>Tot. Alkalinity</t>
  </si>
  <si>
    <t>Land Application Values</t>
  </si>
  <si>
    <t>Reporting Limit (mg/l)</t>
  </si>
  <si>
    <t xml:space="preserve"> Note: The number 1 is meant as a cell filler below. Enter your applicable values in these cells.</t>
  </si>
  <si>
    <t>PF699-1</t>
  </si>
  <si>
    <t>PF699-2</t>
  </si>
  <si>
    <t>PF 699-3</t>
  </si>
  <si>
    <t>PF 600-1</t>
  </si>
  <si>
    <t>PF 600-2</t>
  </si>
  <si>
    <t>PF600-3</t>
  </si>
  <si>
    <t>PF 601-1</t>
  </si>
  <si>
    <t>PF 601-2</t>
  </si>
  <si>
    <t>PF 601-3</t>
  </si>
  <si>
    <t>PF 602-1</t>
  </si>
  <si>
    <t>PF 602-2</t>
  </si>
  <si>
    <t>PF602-3</t>
  </si>
  <si>
    <t>Pine Forest Farms</t>
  </si>
  <si>
    <t>Tree Farm Application</t>
  </si>
  <si>
    <t>SEAL</t>
  </si>
  <si>
    <t>AB 399</t>
  </si>
  <si>
    <t>AB 499</t>
  </si>
  <si>
    <t>AB 599</t>
  </si>
  <si>
    <t>AB 300</t>
  </si>
  <si>
    <t>AB400</t>
  </si>
  <si>
    <t>AB 500</t>
  </si>
  <si>
    <t>AB 401</t>
  </si>
  <si>
    <t>AB 301</t>
  </si>
  <si>
    <t>AB 501</t>
  </si>
  <si>
    <t>AB 302</t>
  </si>
  <si>
    <t>AB 402</t>
  </si>
  <si>
    <t>AB 502</t>
  </si>
  <si>
    <t>SCL#1234</t>
  </si>
  <si>
    <t>Example</t>
  </si>
  <si>
    <t>D-3734</t>
  </si>
  <si>
    <t>DHEC-3734 (07/2017)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</si>
</sst>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"/>
    <numFmt numFmtId="165" formatCode="0.0000"/>
  </numFmts>
  <fonts count="13" x14ac:knownFonts="1">
    <font>
      <sz val="10"/>
      <name val="Arial"/>
    </font>
    <font>
      <sz val="7"/>
      <name val="MS Serif"/>
      <family val="1"/>
    </font>
    <font>
      <sz val="10"/>
      <color indexed="9"/>
      <name val="Arial"/>
      <family val="2"/>
    </font>
    <font>
      <vertAlign val="superscript"/>
      <sz val="7"/>
      <name val="MS Serif"/>
      <family val="1"/>
    </font>
    <font>
      <sz val="10"/>
      <name val="MS Serif"/>
      <family val="1"/>
    </font>
    <font>
      <sz val="11"/>
      <name val="Arial"/>
      <family val="2"/>
    </font>
    <font>
      <b/>
      <sz val="7"/>
      <name val="MS Serif"/>
      <family val="1"/>
    </font>
    <font>
      <sz val="10"/>
      <name val="Arial"/>
      <family val="2"/>
    </font>
    <font>
      <sz val="7"/>
      <color indexed="10"/>
      <name val="MS Serif"/>
      <family val="1"/>
    </font>
    <font>
      <vertAlign val="superscript"/>
      <sz val="10"/>
      <name val="MS Serif"/>
      <family val="1"/>
    </font>
    <font>
      <b/>
      <vertAlign val="superscript"/>
      <sz val="10"/>
      <name val="MS Serif"/>
      <family val="1"/>
    </font>
    <font>
      <b/>
      <sz val="16"/>
      <name val="Arial"/>
      <family val="2"/>
    </font>
    <font>
      <b/>
      <sz val="2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/>
    <xf numFmtId="0" fontId="0" fillId="2" borderId="0" xfId="0" applyFill="1" applyAlignment="1">
      <alignment horizontal="right"/>
    </xf>
    <xf numFmtId="0" fontId="4" fillId="2" borderId="1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3" xfId="0" quotePrefix="1" applyNumberFormat="1" applyFont="1" applyFill="1" applyBorder="1"/>
    <xf numFmtId="0" fontId="1" fillId="3" borderId="1" xfId="0" applyFont="1" applyFill="1" applyBorder="1"/>
    <xf numFmtId="164" fontId="0" fillId="0" borderId="0" xfId="0" quotePrefix="1" applyNumberFormat="1" applyBorder="1"/>
    <xf numFmtId="0" fontId="4" fillId="2" borderId="4" xfId="0" applyFont="1" applyFill="1" applyBorder="1"/>
    <xf numFmtId="0" fontId="1" fillId="2" borderId="4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5" fillId="2" borderId="0" xfId="0" applyFont="1" applyFill="1" applyAlignment="1">
      <alignment horizontal="left"/>
    </xf>
    <xf numFmtId="0" fontId="0" fillId="2" borderId="0" xfId="0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1" fillId="2" borderId="5" xfId="0" applyFont="1" applyFill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6" xfId="0" applyFont="1" applyBorder="1" applyAlignment="1">
      <alignment vertical="center"/>
    </xf>
    <xf numFmtId="0" fontId="1" fillId="0" borderId="6" xfId="0" quotePrefix="1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quotePrefix="1" applyNumberFormat="1" applyFont="1" applyFill="1" applyBorder="1"/>
    <xf numFmtId="0" fontId="6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0" borderId="6" xfId="0" applyFont="1" applyBorder="1"/>
    <xf numFmtId="0" fontId="5" fillId="4" borderId="4" xfId="0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2" fillId="4" borderId="4" xfId="0" applyFont="1" applyFill="1" applyBorder="1"/>
    <xf numFmtId="0" fontId="1" fillId="4" borderId="6" xfId="0" applyFont="1" applyFill="1" applyBorder="1"/>
    <xf numFmtId="0" fontId="1" fillId="4" borderId="6" xfId="0" applyFont="1" applyFill="1" applyBorder="1" applyAlignment="1">
      <alignment horizontal="center" vertical="center"/>
    </xf>
    <xf numFmtId="165" fontId="8" fillId="0" borderId="6" xfId="0" quotePrefix="1" applyNumberFormat="1" applyFont="1" applyBorder="1" applyAlignment="1">
      <alignment horizontal="center" vertical="center"/>
    </xf>
    <xf numFmtId="0" fontId="8" fillId="0" borderId="7" xfId="0" quotePrefix="1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0" fontId="1" fillId="0" borderId="8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8" fillId="0" borderId="6" xfId="0" quotePrefix="1" applyNumberFormat="1" applyFont="1" applyBorder="1" applyAlignment="1">
      <alignment horizontal="center" vertical="center"/>
    </xf>
    <xf numFmtId="0" fontId="4" fillId="2" borderId="9" xfId="0" applyFont="1" applyFill="1" applyBorder="1"/>
    <xf numFmtId="0" fontId="1" fillId="4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quotePrefix="1" applyNumberFormat="1" applyFont="1" applyBorder="1" applyAlignment="1">
      <alignment horizontal="center" vertical="center"/>
    </xf>
    <xf numFmtId="165" fontId="8" fillId="0" borderId="10" xfId="0" quotePrefix="1" applyNumberFormat="1" applyFont="1" applyBorder="1" applyAlignment="1">
      <alignment horizontal="center" vertical="center"/>
    </xf>
    <xf numFmtId="0" fontId="8" fillId="0" borderId="10" xfId="0" quotePrefix="1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1" fillId="3" borderId="1" xfId="0" quotePrefix="1" applyNumberFormat="1" applyFont="1" applyFill="1" applyBorder="1" applyAlignment="1">
      <alignment horizontal="center" vertical="center"/>
    </xf>
    <xf numFmtId="165" fontId="8" fillId="3" borderId="1" xfId="0" quotePrefix="1" applyNumberFormat="1" applyFont="1" applyFill="1" applyBorder="1" applyAlignment="1">
      <alignment horizontal="center" vertical="center"/>
    </xf>
    <xf numFmtId="0" fontId="8" fillId="3" borderId="9" xfId="0" quotePrefix="1" applyNumberFormat="1" applyFon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left"/>
    </xf>
    <xf numFmtId="0" fontId="0" fillId="0" borderId="0" xfId="0"/>
    <xf numFmtId="0" fontId="0" fillId="0" borderId="0" xfId="0" applyAlignment="1"/>
    <xf numFmtId="0" fontId="5" fillId="5" borderId="13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quotePrefix="1" applyNumberFormat="1" applyFont="1" applyFill="1" applyBorder="1" applyAlignment="1">
      <alignment horizontal="center" vertical="center"/>
    </xf>
    <xf numFmtId="165" fontId="8" fillId="0" borderId="0" xfId="0" quotePrefix="1" applyNumberFormat="1" applyFont="1" applyFill="1" applyBorder="1" applyAlignment="1">
      <alignment horizontal="center" vertical="center"/>
    </xf>
    <xf numFmtId="0" fontId="8" fillId="0" borderId="0" xfId="0" quotePrefix="1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1" fillId="3" borderId="6" xfId="0" applyFont="1" applyFill="1" applyBorder="1" applyAlignment="1">
      <alignment wrapText="1"/>
    </xf>
    <xf numFmtId="0" fontId="1" fillId="3" borderId="6" xfId="0" applyFont="1" applyFill="1" applyBorder="1" applyAlignment="1">
      <alignment horizontal="center" vertical="center"/>
    </xf>
    <xf numFmtId="0" fontId="1" fillId="3" borderId="6" xfId="0" quotePrefix="1" applyNumberFormat="1" applyFont="1" applyFill="1" applyBorder="1"/>
    <xf numFmtId="0" fontId="6" fillId="2" borderId="6" xfId="0" applyFont="1" applyFill="1" applyBorder="1" applyAlignment="1">
      <alignment vertical="center"/>
    </xf>
    <xf numFmtId="0" fontId="1" fillId="2" borderId="6" xfId="0" applyFont="1" applyFill="1" applyBorder="1"/>
    <xf numFmtId="0" fontId="1" fillId="2" borderId="6" xfId="0" quotePrefix="1" applyNumberFormat="1" applyFont="1" applyFill="1" applyBorder="1"/>
    <xf numFmtId="0" fontId="1" fillId="6" borderId="6" xfId="0" applyFont="1" applyFill="1" applyBorder="1" applyAlignment="1">
      <alignment horizontal="center" vertical="center"/>
    </xf>
    <xf numFmtId="0" fontId="0" fillId="6" borderId="6" xfId="0" applyFill="1" applyBorder="1"/>
    <xf numFmtId="0" fontId="0" fillId="6" borderId="0" xfId="0" applyFill="1"/>
    <xf numFmtId="0" fontId="0" fillId="6" borderId="4" xfId="0" applyFill="1" applyBorder="1"/>
    <xf numFmtId="0" fontId="0" fillId="6" borderId="1" xfId="0" applyFill="1" applyBorder="1"/>
    <xf numFmtId="0" fontId="5" fillId="5" borderId="11" xfId="0" applyFont="1" applyFill="1" applyBorder="1" applyAlignment="1"/>
    <xf numFmtId="0" fontId="5" fillId="5" borderId="12" xfId="0" applyFont="1" applyFill="1" applyBorder="1" applyAlignment="1"/>
    <xf numFmtId="0" fontId="5" fillId="5" borderId="13" xfId="0" applyFont="1" applyFill="1" applyBorder="1" applyAlignment="1"/>
    <xf numFmtId="0" fontId="7" fillId="4" borderId="1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0" fillId="0" borderId="7" xfId="0" applyFont="1" applyBorder="1"/>
    <xf numFmtId="0" fontId="9" fillId="0" borderId="1" xfId="0" applyFont="1" applyBorder="1"/>
    <xf numFmtId="0" fontId="9" fillId="0" borderId="9" xfId="0" applyFont="1" applyBorder="1"/>
    <xf numFmtId="0" fontId="5" fillId="5" borderId="11" xfId="0" applyFont="1" applyFill="1" applyBorder="1" applyAlignment="1">
      <alignment horizontal="left"/>
    </xf>
    <xf numFmtId="0" fontId="5" fillId="5" borderId="12" xfId="0" applyFont="1" applyFill="1" applyBorder="1" applyAlignment="1">
      <alignment horizontal="left"/>
    </xf>
    <xf numFmtId="0" fontId="5" fillId="5" borderId="13" xfId="0" applyFont="1" applyFill="1" applyBorder="1" applyAlignment="1">
      <alignment horizontal="left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14" fontId="5" fillId="2" borderId="11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0" fillId="3" borderId="1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  <color rgb="FF00CCFF"/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180975</xdr:colOff>
      <xdr:row>13</xdr:row>
      <xdr:rowOff>9525</xdr:rowOff>
    </xdr:from>
    <xdr:to>
      <xdr:col>25</xdr:col>
      <xdr:colOff>333375</xdr:colOff>
      <xdr:row>32</xdr:row>
      <xdr:rowOff>66675</xdr:rowOff>
    </xdr:to>
    <xdr:sp macro="" textlink="">
      <xdr:nvSpPr>
        <xdr:cNvPr id="1038" name="WordArt 14"/>
        <xdr:cNvSpPr>
          <a:spLocks noChangeArrowheads="1" noChangeShapeType="1" noTextEdit="1"/>
        </xdr:cNvSpPr>
      </xdr:nvSpPr>
      <xdr:spPr bwMode="auto">
        <a:xfrm rot="1800000">
          <a:off x="10344150" y="2352675"/>
          <a:ext cx="3200400" cy="35623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n-US" sz="6000" kern="10" spc="0">
              <a:ln w="9525">
                <a:solidFill>
                  <a:srgbClr val="FFFFFF"/>
                </a:solidFill>
                <a:round/>
                <a:headEnd/>
                <a:tailEnd/>
              </a:ln>
              <a:solidFill>
                <a:srgbClr val="C0C0C0">
                  <a:alpha val="50000"/>
                </a:srgbClr>
              </a:solidFill>
              <a:effectLst/>
              <a:latin typeface="Arial Black"/>
            </a:rPr>
            <a:t>Page One</a:t>
          </a:r>
        </a:p>
      </xdr:txBody>
    </xdr:sp>
    <xdr:clientData fPrintsWithSheet="0"/>
  </xdr:twoCellAnchor>
  <xdr:twoCellAnchor editAs="oneCell">
    <xdr:from>
      <xdr:col>1</xdr:col>
      <xdr:colOff>285750</xdr:colOff>
      <xdr:row>1</xdr:row>
      <xdr:rowOff>85725</xdr:rowOff>
    </xdr:from>
    <xdr:to>
      <xdr:col>4</xdr:col>
      <xdr:colOff>285750</xdr:colOff>
      <xdr:row>4</xdr:row>
      <xdr:rowOff>76200</xdr:rowOff>
    </xdr:to>
    <xdr:pic>
      <xdr:nvPicPr>
        <xdr:cNvPr id="4" name="Picture 3" descr="C:\Users\arnoldlc\Pictures\logo_black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257175"/>
          <a:ext cx="13716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180975</xdr:colOff>
      <xdr:row>13</xdr:row>
      <xdr:rowOff>9525</xdr:rowOff>
    </xdr:from>
    <xdr:to>
      <xdr:col>25</xdr:col>
      <xdr:colOff>333375</xdr:colOff>
      <xdr:row>31</xdr:row>
      <xdr:rowOff>66675</xdr:rowOff>
    </xdr:to>
    <xdr:sp macro="" textlink="">
      <xdr:nvSpPr>
        <xdr:cNvPr id="2" name="WordArt 14"/>
        <xdr:cNvSpPr>
          <a:spLocks noChangeArrowheads="1" noChangeShapeType="1" noTextEdit="1"/>
        </xdr:cNvSpPr>
      </xdr:nvSpPr>
      <xdr:spPr bwMode="auto">
        <a:xfrm rot="1800000">
          <a:off x="10467975" y="2352675"/>
          <a:ext cx="3200400" cy="35623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n-US" sz="6000" kern="10" spc="0">
              <a:ln w="9525">
                <a:solidFill>
                  <a:srgbClr val="FFFFFF"/>
                </a:solidFill>
                <a:round/>
                <a:headEnd/>
                <a:tailEnd/>
              </a:ln>
              <a:solidFill>
                <a:srgbClr val="C0C0C0">
                  <a:alpha val="50000"/>
                </a:srgbClr>
              </a:solidFill>
              <a:effectLst/>
              <a:latin typeface="Arial Black"/>
            </a:rPr>
            <a:t>Page One</a:t>
          </a:r>
        </a:p>
      </xdr:txBody>
    </xdr:sp>
    <xdr:clientData fPrintsWithSheet="0"/>
  </xdr:twoCellAnchor>
  <xdr:twoCellAnchor editAs="oneCell">
    <xdr:from>
      <xdr:col>1</xdr:col>
      <xdr:colOff>38100</xdr:colOff>
      <xdr:row>1</xdr:row>
      <xdr:rowOff>66675</xdr:rowOff>
    </xdr:from>
    <xdr:to>
      <xdr:col>4</xdr:col>
      <xdr:colOff>38100</xdr:colOff>
      <xdr:row>4</xdr:row>
      <xdr:rowOff>57150</xdr:rowOff>
    </xdr:to>
    <xdr:pic>
      <xdr:nvPicPr>
        <xdr:cNvPr id="4" name="Picture 3" descr="C:\Users\arnoldlc\Pictures\logo_black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238125"/>
          <a:ext cx="13716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showGridLines="0" tabSelected="1" topLeftCell="A19" zoomScaleNormal="100" workbookViewId="0">
      <selection activeCell="A49" sqref="A49"/>
    </sheetView>
  </sheetViews>
  <sheetFormatPr defaultRowHeight="12.75" x14ac:dyDescent="0.2"/>
  <cols>
    <col min="1" max="1" width="7.5703125" customWidth="1"/>
    <col min="2" max="2" width="6.7109375" customWidth="1"/>
    <col min="3" max="3" width="6.85546875" customWidth="1"/>
    <col min="4" max="4" width="7" customWidth="1"/>
    <col min="5" max="5" width="7.7109375" customWidth="1"/>
    <col min="6" max="6" width="5.85546875" customWidth="1"/>
    <col min="7" max="7" width="6.7109375" customWidth="1"/>
    <col min="8" max="8" width="7" customWidth="1"/>
    <col min="9" max="9" width="6.7109375" customWidth="1"/>
    <col min="10" max="10" width="9.28515625" customWidth="1"/>
    <col min="11" max="11" width="7.140625" customWidth="1"/>
    <col min="12" max="12" width="7.28515625" customWidth="1"/>
    <col min="13" max="13" width="7.140625" customWidth="1"/>
    <col min="14" max="14" width="8.28515625" customWidth="1"/>
    <col min="15" max="16" width="7.28515625" customWidth="1"/>
    <col min="17" max="17" width="6.5703125" customWidth="1"/>
    <col min="18" max="18" width="6.85546875" customWidth="1"/>
    <col min="19" max="19" width="6.28515625" customWidth="1"/>
  </cols>
  <sheetData>
    <row r="1" spans="1:26" ht="14.1" customHeight="1" thickBot="1" x14ac:dyDescent="0.25">
      <c r="A1" s="16"/>
      <c r="B1" s="16"/>
      <c r="C1" s="16"/>
      <c r="D1" s="16"/>
      <c r="E1" s="16"/>
      <c r="F1" s="16"/>
      <c r="G1" s="16"/>
      <c r="H1" s="15"/>
      <c r="I1" s="2"/>
      <c r="J1" s="2"/>
      <c r="K1" s="17"/>
      <c r="L1" s="92" t="s">
        <v>66</v>
      </c>
      <c r="M1" s="93"/>
      <c r="N1" s="94"/>
      <c r="O1" s="17"/>
      <c r="P1" s="17"/>
      <c r="R1" s="5"/>
      <c r="S1" s="12"/>
    </row>
    <row r="2" spans="1:26" ht="14.1" customHeight="1" x14ac:dyDescent="0.2">
      <c r="A2" s="2"/>
      <c r="B2" s="2"/>
      <c r="C2" s="2"/>
      <c r="D2" s="2"/>
      <c r="E2" s="2"/>
      <c r="F2" s="17"/>
      <c r="G2" s="17"/>
      <c r="H2" s="17"/>
      <c r="I2" s="19" t="s">
        <v>39</v>
      </c>
      <c r="J2" s="17"/>
      <c r="K2" s="77"/>
      <c r="L2" s="33" t="s">
        <v>14</v>
      </c>
      <c r="M2" s="36"/>
      <c r="N2" s="33"/>
      <c r="O2" s="33"/>
      <c r="P2" s="18"/>
      <c r="Q2" s="101" t="s">
        <v>98</v>
      </c>
      <c r="R2" s="102"/>
      <c r="S2" s="103"/>
    </row>
    <row r="3" spans="1:26" ht="14.1" customHeight="1" thickBot="1" x14ac:dyDescent="0.25">
      <c r="A3" s="2"/>
      <c r="B3" s="2"/>
      <c r="C3" s="2"/>
      <c r="D3" s="2"/>
      <c r="E3" s="2"/>
      <c r="F3" s="18"/>
      <c r="G3" s="18"/>
      <c r="H3" s="18"/>
      <c r="I3" s="18" t="s">
        <v>37</v>
      </c>
      <c r="J3" s="18"/>
      <c r="K3" s="78"/>
      <c r="L3" s="34"/>
      <c r="M3" s="33"/>
      <c r="N3" s="34"/>
      <c r="O3" s="34"/>
      <c r="P3" s="17"/>
      <c r="Q3" s="104"/>
      <c r="R3" s="105"/>
      <c r="S3" s="106"/>
    </row>
    <row r="4" spans="1:26" ht="14.1" customHeight="1" thickBot="1" x14ac:dyDescent="0.25">
      <c r="A4" s="2"/>
      <c r="B4" s="2"/>
      <c r="C4" s="2"/>
      <c r="D4" s="2"/>
      <c r="E4" s="2"/>
      <c r="F4" s="17"/>
      <c r="G4" s="17"/>
      <c r="H4" s="17"/>
      <c r="I4" s="17" t="s">
        <v>38</v>
      </c>
      <c r="J4" s="17"/>
      <c r="K4" s="76"/>
      <c r="L4" s="35"/>
      <c r="M4" s="35"/>
      <c r="N4" s="35"/>
      <c r="O4" s="35"/>
      <c r="P4" s="17"/>
      <c r="Q4" s="107">
        <v>42895</v>
      </c>
      <c r="R4" s="108"/>
      <c r="S4" s="109"/>
    </row>
    <row r="5" spans="1:26" ht="14.1" customHeight="1" thickTop="1" x14ac:dyDescent="0.2">
      <c r="A5" s="15"/>
      <c r="B5" s="15"/>
      <c r="C5" s="15"/>
      <c r="D5" s="15"/>
      <c r="E5" s="15"/>
      <c r="F5" s="15"/>
      <c r="G5" s="15"/>
      <c r="H5" s="95" t="s">
        <v>35</v>
      </c>
      <c r="I5" s="96"/>
      <c r="J5" s="96"/>
      <c r="K5" s="96"/>
      <c r="L5" s="96"/>
      <c r="M5" s="96"/>
      <c r="N5" s="96"/>
      <c r="O5" s="96"/>
      <c r="P5" s="96"/>
      <c r="Q5" s="97"/>
      <c r="R5" s="97"/>
      <c r="S5" s="98"/>
    </row>
    <row r="6" spans="1:26" ht="14.1" customHeight="1" x14ac:dyDescent="0.2">
      <c r="A6" s="4"/>
      <c r="B6" s="4"/>
      <c r="C6" s="4"/>
      <c r="D6" s="4"/>
      <c r="E6" s="4"/>
      <c r="F6" s="4"/>
      <c r="G6" s="4"/>
      <c r="H6" s="100" t="s">
        <v>40</v>
      </c>
      <c r="I6" s="87"/>
      <c r="J6" s="88"/>
      <c r="K6" s="86" t="s">
        <v>41</v>
      </c>
      <c r="L6" s="87"/>
      <c r="M6" s="88"/>
      <c r="N6" s="86" t="s">
        <v>42</v>
      </c>
      <c r="O6" s="87"/>
      <c r="P6" s="88"/>
      <c r="Q6" s="86" t="s">
        <v>43</v>
      </c>
      <c r="R6" s="87"/>
      <c r="S6" s="88"/>
    </row>
    <row r="7" spans="1:26" ht="14.1" customHeight="1" thickBot="1" x14ac:dyDescent="0.25">
      <c r="A7" s="20"/>
      <c r="B7" s="20"/>
      <c r="C7" s="20"/>
      <c r="D7" s="20"/>
      <c r="E7" s="20"/>
      <c r="F7" s="20"/>
      <c r="G7" s="20"/>
      <c r="H7" s="44" t="s">
        <v>48</v>
      </c>
      <c r="I7" s="45" t="s">
        <v>49</v>
      </c>
      <c r="J7" s="45" t="s">
        <v>50</v>
      </c>
      <c r="K7" s="45" t="s">
        <v>48</v>
      </c>
      <c r="L7" s="45" t="s">
        <v>49</v>
      </c>
      <c r="M7" s="45" t="s">
        <v>50</v>
      </c>
      <c r="N7" s="45" t="s">
        <v>48</v>
      </c>
      <c r="O7" s="45" t="s">
        <v>49</v>
      </c>
      <c r="P7" s="45" t="s">
        <v>50</v>
      </c>
      <c r="Q7" s="45" t="s">
        <v>48</v>
      </c>
      <c r="R7" s="45" t="s">
        <v>49</v>
      </c>
      <c r="S7" s="45" t="s">
        <v>50</v>
      </c>
      <c r="T7" s="1"/>
      <c r="U7" s="1"/>
      <c r="V7" s="1"/>
      <c r="W7" s="1"/>
      <c r="X7" s="1"/>
      <c r="Y7" s="1"/>
      <c r="Z7" s="1"/>
    </row>
    <row r="8" spans="1:26" ht="12.75" customHeight="1" thickTop="1" x14ac:dyDescent="0.2">
      <c r="A8" s="13" t="s">
        <v>2</v>
      </c>
      <c r="B8" s="14"/>
      <c r="C8" s="14"/>
      <c r="D8" s="14"/>
      <c r="E8" s="14"/>
      <c r="F8" s="14"/>
      <c r="G8" s="14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</row>
    <row r="9" spans="1:26" ht="12.75" customHeight="1" x14ac:dyDescent="0.2">
      <c r="A9" s="6" t="s">
        <v>3</v>
      </c>
      <c r="B9" s="7"/>
      <c r="C9" s="7"/>
      <c r="D9" s="7"/>
      <c r="E9" s="7"/>
      <c r="F9" s="7"/>
      <c r="G9" s="7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26" ht="12.75" customHeight="1" x14ac:dyDescent="0.2">
      <c r="A10" s="6" t="s">
        <v>4</v>
      </c>
      <c r="B10" s="7"/>
      <c r="C10" s="7"/>
      <c r="D10" s="7"/>
      <c r="E10" s="7"/>
      <c r="F10" s="7"/>
      <c r="G10" s="7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26" ht="12.75" customHeight="1" x14ac:dyDescent="0.2">
      <c r="A11" s="6" t="s">
        <v>5</v>
      </c>
      <c r="B11" s="7"/>
      <c r="C11" s="7"/>
      <c r="D11" s="7"/>
      <c r="E11" s="7"/>
      <c r="F11" s="7"/>
      <c r="G11" s="7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</row>
    <row r="12" spans="1:26" ht="12.75" customHeight="1" x14ac:dyDescent="0.2">
      <c r="A12" s="13" t="s">
        <v>18</v>
      </c>
      <c r="B12" s="14"/>
      <c r="C12" s="14"/>
      <c r="D12" s="14"/>
      <c r="E12" s="14"/>
      <c r="F12" s="14"/>
      <c r="G12" s="14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</row>
    <row r="13" spans="1:26" ht="12.75" customHeight="1" x14ac:dyDescent="0.2">
      <c r="A13" s="6" t="s">
        <v>32</v>
      </c>
      <c r="B13" s="14"/>
      <c r="C13" s="14"/>
      <c r="D13" s="14"/>
      <c r="E13" s="14"/>
      <c r="F13" s="14"/>
      <c r="G13" s="14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26" ht="12.75" customHeight="1" x14ac:dyDescent="0.2">
      <c r="A14" s="6" t="s">
        <v>36</v>
      </c>
      <c r="B14" s="3"/>
      <c r="C14" s="3"/>
      <c r="D14" s="3"/>
      <c r="E14" s="3"/>
      <c r="F14" s="3"/>
      <c r="G14" s="3"/>
      <c r="H14" s="37" t="s">
        <v>14</v>
      </c>
      <c r="I14" s="37"/>
      <c r="J14" s="37"/>
      <c r="K14" s="37" t="s">
        <v>14</v>
      </c>
      <c r="L14" s="37"/>
      <c r="M14" s="37"/>
      <c r="N14" s="37" t="s">
        <v>14</v>
      </c>
      <c r="O14" s="37"/>
      <c r="P14" s="37"/>
      <c r="Q14" s="37" t="s">
        <v>14</v>
      </c>
      <c r="R14" s="37"/>
      <c r="S14" s="37"/>
    </row>
    <row r="15" spans="1:26" ht="12.75" customHeight="1" x14ac:dyDescent="0.2">
      <c r="A15" s="6" t="s">
        <v>36</v>
      </c>
      <c r="B15" s="6"/>
      <c r="C15" s="6"/>
      <c r="D15" s="6"/>
      <c r="E15" s="6"/>
      <c r="F15" s="6"/>
      <c r="G15" s="4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</row>
    <row r="16" spans="1:26" ht="21" customHeight="1" x14ac:dyDescent="0.2">
      <c r="A16" s="43" t="s">
        <v>46</v>
      </c>
      <c r="B16" s="11"/>
      <c r="C16" s="11"/>
      <c r="D16" s="11"/>
      <c r="E16" s="11"/>
      <c r="F16" s="11"/>
      <c r="G16" s="11"/>
      <c r="H16" s="89" t="s">
        <v>68</v>
      </c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1"/>
    </row>
    <row r="17" spans="1:19" ht="29.25" customHeight="1" x14ac:dyDescent="0.2">
      <c r="A17" s="21" t="s">
        <v>0</v>
      </c>
      <c r="B17" s="21" t="s">
        <v>16</v>
      </c>
      <c r="C17" s="22" t="s">
        <v>15</v>
      </c>
      <c r="D17" s="22" t="s">
        <v>67</v>
      </c>
      <c r="E17" s="22" t="s">
        <v>44</v>
      </c>
      <c r="F17" s="22" t="s">
        <v>34</v>
      </c>
      <c r="G17" s="28" t="s">
        <v>33</v>
      </c>
      <c r="H17" s="99" t="s">
        <v>51</v>
      </c>
      <c r="I17" s="99"/>
      <c r="J17" s="38">
        <v>6000</v>
      </c>
      <c r="K17" s="99" t="s">
        <v>52</v>
      </c>
      <c r="L17" s="99"/>
      <c r="M17" s="38">
        <v>3000</v>
      </c>
      <c r="N17" s="99" t="s">
        <v>53</v>
      </c>
      <c r="O17" s="99"/>
      <c r="P17" s="38">
        <v>5000</v>
      </c>
      <c r="Q17" s="99" t="s">
        <v>54</v>
      </c>
      <c r="R17" s="99"/>
      <c r="S17" s="38">
        <v>0</v>
      </c>
    </row>
    <row r="18" spans="1:19" ht="14.1" customHeight="1" x14ac:dyDescent="0.2">
      <c r="A18" s="24" t="s">
        <v>6</v>
      </c>
      <c r="B18" s="26" t="s">
        <v>17</v>
      </c>
      <c r="C18" s="26" t="s">
        <v>11</v>
      </c>
      <c r="D18" s="25" t="s">
        <v>12</v>
      </c>
      <c r="E18" s="39">
        <f>(((AVERAGE(H18:J18))*$J$17)+((AVERAGE(K18:M18))*$M$17)+((AVERAGE(N18:P18))*$P$17)+((AVERAGE(Q18:S18))*$S$17))/1000000</f>
        <v>1.4E-2</v>
      </c>
      <c r="F18" s="25" t="str">
        <f>IF(E18&gt;=G18,"YES","NO")</f>
        <v>NO</v>
      </c>
      <c r="G18" s="40">
        <v>37</v>
      </c>
      <c r="H18" s="38">
        <v>1</v>
      </c>
      <c r="I18" s="38">
        <v>1</v>
      </c>
      <c r="J18" s="38">
        <v>1</v>
      </c>
      <c r="K18" s="38">
        <v>1</v>
      </c>
      <c r="L18" s="38">
        <v>1</v>
      </c>
      <c r="M18" s="38">
        <v>1</v>
      </c>
      <c r="N18" s="38">
        <v>1</v>
      </c>
      <c r="O18" s="38">
        <v>1</v>
      </c>
      <c r="P18" s="38">
        <v>1</v>
      </c>
      <c r="Q18" s="38">
        <v>1</v>
      </c>
      <c r="R18" s="38">
        <v>1</v>
      </c>
      <c r="S18" s="38">
        <v>1</v>
      </c>
    </row>
    <row r="19" spans="1:19" ht="14.1" customHeight="1" x14ac:dyDescent="0.2">
      <c r="A19" s="24" t="s">
        <v>7</v>
      </c>
      <c r="B19" s="26" t="s">
        <v>17</v>
      </c>
      <c r="C19" s="26" t="s">
        <v>11</v>
      </c>
      <c r="D19" s="27"/>
      <c r="E19" s="39">
        <f t="shared" ref="E19:E25" si="0">(((AVERAGE(H19:J19))*$J$17)+((AVERAGE(K19:M19))*$M$17)+((AVERAGE(N19:P19))*$P$17)+((AVERAGE(Q19:S19))*$S$17))/1000000</f>
        <v>1.4E-2</v>
      </c>
      <c r="F19" s="25" t="str">
        <f t="shared" ref="F19:F25" si="1">IF(E19&gt;=G19,"YES","NO")</f>
        <v>NO</v>
      </c>
      <c r="G19" s="41">
        <v>35</v>
      </c>
      <c r="H19" s="38">
        <v>1</v>
      </c>
      <c r="I19" s="38">
        <v>1</v>
      </c>
      <c r="J19" s="38">
        <v>1</v>
      </c>
      <c r="K19" s="38">
        <v>1</v>
      </c>
      <c r="L19" s="38">
        <v>1</v>
      </c>
      <c r="M19" s="38">
        <v>1</v>
      </c>
      <c r="N19" s="38">
        <v>1</v>
      </c>
      <c r="O19" s="38">
        <v>1</v>
      </c>
      <c r="P19" s="38">
        <v>1</v>
      </c>
      <c r="Q19" s="38">
        <v>1</v>
      </c>
      <c r="R19" s="38">
        <v>1</v>
      </c>
      <c r="S19" s="38">
        <v>1</v>
      </c>
    </row>
    <row r="20" spans="1:19" ht="14.1" customHeight="1" x14ac:dyDescent="0.2">
      <c r="A20" s="24" t="s">
        <v>8</v>
      </c>
      <c r="B20" s="26" t="s">
        <v>17</v>
      </c>
      <c r="C20" s="26" t="s">
        <v>11</v>
      </c>
      <c r="D20" s="25" t="s">
        <v>13</v>
      </c>
      <c r="E20" s="39">
        <f t="shared" si="0"/>
        <v>1.4E-2</v>
      </c>
      <c r="F20" s="25" t="str">
        <f t="shared" si="1"/>
        <v>NO</v>
      </c>
      <c r="G20" s="40">
        <v>274</v>
      </c>
      <c r="H20" s="38">
        <v>1</v>
      </c>
      <c r="I20" s="38">
        <v>1</v>
      </c>
      <c r="J20" s="38">
        <v>1</v>
      </c>
      <c r="K20" s="38">
        <v>1</v>
      </c>
      <c r="L20" s="38">
        <v>1</v>
      </c>
      <c r="M20" s="38">
        <v>1</v>
      </c>
      <c r="N20" s="38">
        <v>1</v>
      </c>
      <c r="O20" s="38">
        <v>1</v>
      </c>
      <c r="P20" s="38">
        <v>1</v>
      </c>
      <c r="Q20" s="38">
        <v>1</v>
      </c>
      <c r="R20" s="38">
        <v>1</v>
      </c>
      <c r="S20" s="38">
        <v>1</v>
      </c>
    </row>
    <row r="21" spans="1:19" ht="14.1" customHeight="1" x14ac:dyDescent="0.2">
      <c r="A21" s="24" t="s">
        <v>9</v>
      </c>
      <c r="B21" s="26" t="s">
        <v>47</v>
      </c>
      <c r="C21" s="26" t="s">
        <v>28</v>
      </c>
      <c r="D21" s="27"/>
      <c r="E21" s="39">
        <f t="shared" si="0"/>
        <v>1.4E-2</v>
      </c>
      <c r="F21" s="25" t="str">
        <f t="shared" si="1"/>
        <v>NO</v>
      </c>
      <c r="G21" s="41">
        <v>15</v>
      </c>
      <c r="H21" s="38">
        <v>1</v>
      </c>
      <c r="I21" s="38">
        <v>1</v>
      </c>
      <c r="J21" s="38">
        <v>1</v>
      </c>
      <c r="K21" s="38">
        <v>1</v>
      </c>
      <c r="L21" s="38">
        <v>1</v>
      </c>
      <c r="M21" s="38">
        <v>1</v>
      </c>
      <c r="N21" s="38">
        <v>1</v>
      </c>
      <c r="O21" s="38">
        <v>1</v>
      </c>
      <c r="P21" s="38">
        <v>1</v>
      </c>
      <c r="Q21" s="38">
        <v>1</v>
      </c>
      <c r="R21" s="38">
        <v>1</v>
      </c>
      <c r="S21" s="38">
        <v>1</v>
      </c>
    </row>
    <row r="22" spans="1:19" ht="14.1" customHeight="1" x14ac:dyDescent="0.2">
      <c r="A22" s="24" t="s">
        <v>10</v>
      </c>
      <c r="B22" s="26" t="s">
        <v>17</v>
      </c>
      <c r="C22" s="26" t="s">
        <v>11</v>
      </c>
      <c r="D22" s="27"/>
      <c r="E22" s="39">
        <f t="shared" si="0"/>
        <v>1.4E-2</v>
      </c>
      <c r="F22" s="25" t="str">
        <f t="shared" si="1"/>
        <v>NO</v>
      </c>
      <c r="G22" s="41">
        <v>91</v>
      </c>
      <c r="H22" s="38">
        <v>1</v>
      </c>
      <c r="I22" s="38">
        <v>1</v>
      </c>
      <c r="J22" s="38">
        <v>1</v>
      </c>
      <c r="K22" s="38">
        <v>1</v>
      </c>
      <c r="L22" s="38">
        <v>1</v>
      </c>
      <c r="M22" s="38">
        <v>1</v>
      </c>
      <c r="N22" s="38">
        <v>1</v>
      </c>
      <c r="O22" s="38">
        <v>1</v>
      </c>
      <c r="P22" s="38">
        <v>1</v>
      </c>
      <c r="Q22" s="38">
        <v>1</v>
      </c>
      <c r="R22" s="38">
        <v>1</v>
      </c>
      <c r="S22" s="38">
        <v>1</v>
      </c>
    </row>
    <row r="23" spans="1:19" ht="14.1" customHeight="1" x14ac:dyDescent="0.2">
      <c r="A23" s="24" t="s">
        <v>29</v>
      </c>
      <c r="B23" s="26" t="s">
        <v>17</v>
      </c>
      <c r="C23" s="26" t="s">
        <v>11</v>
      </c>
      <c r="D23" s="25"/>
      <c r="E23" s="39">
        <f t="shared" si="0"/>
        <v>1.4E-2</v>
      </c>
      <c r="F23" s="25" t="str">
        <f t="shared" si="1"/>
        <v>NO</v>
      </c>
      <c r="G23" s="40">
        <v>1370</v>
      </c>
      <c r="H23" s="38">
        <v>1</v>
      </c>
      <c r="I23" s="38">
        <v>1</v>
      </c>
      <c r="J23" s="38">
        <v>1</v>
      </c>
      <c r="K23" s="38">
        <v>1</v>
      </c>
      <c r="L23" s="38">
        <v>1</v>
      </c>
      <c r="M23" s="38">
        <v>1</v>
      </c>
      <c r="N23" s="38">
        <v>1</v>
      </c>
      <c r="O23" s="38">
        <v>1</v>
      </c>
      <c r="P23" s="38">
        <v>1</v>
      </c>
      <c r="Q23" s="38">
        <v>1</v>
      </c>
      <c r="R23" s="38">
        <v>1</v>
      </c>
      <c r="S23" s="38">
        <v>1</v>
      </c>
    </row>
    <row r="24" spans="1:19" ht="14.1" customHeight="1" x14ac:dyDescent="0.2">
      <c r="A24" s="24" t="s">
        <v>30</v>
      </c>
      <c r="B24" s="26" t="s">
        <v>17</v>
      </c>
      <c r="C24" s="26" t="s">
        <v>11</v>
      </c>
      <c r="D24" s="25"/>
      <c r="E24" s="39">
        <f t="shared" si="0"/>
        <v>1.4E-2</v>
      </c>
      <c r="F24" s="25" t="str">
        <f t="shared" si="1"/>
        <v>NO</v>
      </c>
      <c r="G24" s="40">
        <v>383</v>
      </c>
      <c r="H24" s="38">
        <v>1</v>
      </c>
      <c r="I24" s="38">
        <v>1</v>
      </c>
      <c r="J24" s="38">
        <v>1</v>
      </c>
      <c r="K24" s="38">
        <v>1</v>
      </c>
      <c r="L24" s="38">
        <v>1</v>
      </c>
      <c r="M24" s="38">
        <v>1</v>
      </c>
      <c r="N24" s="38">
        <v>1</v>
      </c>
      <c r="O24" s="38">
        <v>1</v>
      </c>
      <c r="P24" s="38">
        <v>1</v>
      </c>
      <c r="Q24" s="38">
        <v>1</v>
      </c>
      <c r="R24" s="38">
        <v>1</v>
      </c>
      <c r="S24" s="38">
        <v>1</v>
      </c>
    </row>
    <row r="25" spans="1:19" ht="14.1" customHeight="1" x14ac:dyDescent="0.2">
      <c r="A25" s="24" t="s">
        <v>31</v>
      </c>
      <c r="B25" s="26" t="s">
        <v>17</v>
      </c>
      <c r="C25" s="26" t="s">
        <v>11</v>
      </c>
      <c r="D25" s="25"/>
      <c r="E25" s="39">
        <f t="shared" si="0"/>
        <v>1.4E-2</v>
      </c>
      <c r="F25" s="25" t="str">
        <f t="shared" si="1"/>
        <v>NO</v>
      </c>
      <c r="G25" s="40">
        <v>2550</v>
      </c>
      <c r="H25" s="38">
        <v>1</v>
      </c>
      <c r="I25" s="38">
        <v>1</v>
      </c>
      <c r="J25" s="38">
        <v>1</v>
      </c>
      <c r="K25" s="38">
        <v>1</v>
      </c>
      <c r="L25" s="38">
        <v>1</v>
      </c>
      <c r="M25" s="38">
        <v>1</v>
      </c>
      <c r="N25" s="38">
        <v>1</v>
      </c>
      <c r="O25" s="38">
        <v>1</v>
      </c>
      <c r="P25" s="38">
        <v>1</v>
      </c>
      <c r="Q25" s="38">
        <v>1</v>
      </c>
      <c r="R25" s="38">
        <v>1</v>
      </c>
      <c r="S25" s="38">
        <v>1</v>
      </c>
    </row>
    <row r="26" spans="1:19" ht="14.1" customHeight="1" x14ac:dyDescent="0.2">
      <c r="A26" s="24" t="s">
        <v>65</v>
      </c>
      <c r="B26" s="26"/>
      <c r="C26" s="26"/>
      <c r="D26" s="25"/>
      <c r="E26" s="39"/>
      <c r="F26" s="25"/>
      <c r="G26" s="40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27" spans="1:19" ht="14.1" customHeight="1" x14ac:dyDescent="0.2">
      <c r="A27" s="24" t="s">
        <v>60</v>
      </c>
      <c r="B27" s="26"/>
      <c r="C27" s="26"/>
      <c r="D27" s="25"/>
      <c r="E27" s="39"/>
      <c r="F27" s="25"/>
      <c r="G27" s="40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</row>
    <row r="28" spans="1:19" ht="14.1" customHeight="1" x14ac:dyDescent="0.2">
      <c r="A28" s="24" t="s">
        <v>61</v>
      </c>
      <c r="B28" s="26"/>
      <c r="C28" s="26"/>
      <c r="D28" s="25"/>
      <c r="E28" s="39"/>
      <c r="F28" s="25"/>
      <c r="G28" s="40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</row>
    <row r="29" spans="1:19" ht="14.1" customHeight="1" x14ac:dyDescent="0.2">
      <c r="A29" s="24" t="s">
        <v>62</v>
      </c>
      <c r="B29" s="26"/>
      <c r="C29" s="26"/>
      <c r="D29" s="25"/>
      <c r="E29" s="39"/>
      <c r="F29" s="25"/>
      <c r="G29" s="46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</row>
    <row r="30" spans="1:19" ht="14.1" customHeight="1" x14ac:dyDescent="0.2">
      <c r="A30" s="54" t="s">
        <v>63</v>
      </c>
      <c r="B30" s="42"/>
      <c r="C30" s="42"/>
      <c r="D30" s="55"/>
      <c r="E30" s="56"/>
      <c r="F30" s="55"/>
      <c r="G30" s="57"/>
      <c r="H30" s="4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</row>
    <row r="31" spans="1:19" ht="14.1" customHeight="1" x14ac:dyDescent="0.2">
      <c r="A31" s="49" t="s">
        <v>58</v>
      </c>
      <c r="B31" s="50"/>
      <c r="C31" s="50"/>
      <c r="D31" s="51"/>
      <c r="E31" s="52"/>
      <c r="F31" s="51"/>
      <c r="G31" s="53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</row>
    <row r="32" spans="1:19" ht="14.1" customHeight="1" x14ac:dyDescent="0.2">
      <c r="A32" s="24" t="s">
        <v>55</v>
      </c>
      <c r="B32" s="26"/>
      <c r="C32" s="26"/>
      <c r="D32" s="25"/>
      <c r="E32" s="39"/>
      <c r="F32" s="25"/>
      <c r="G32" s="46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</row>
    <row r="33" spans="1:19" ht="14.1" customHeight="1" x14ac:dyDescent="0.2">
      <c r="A33" s="24" t="s">
        <v>59</v>
      </c>
      <c r="B33" s="26"/>
      <c r="C33" s="26"/>
      <c r="D33" s="25"/>
      <c r="E33" s="39"/>
      <c r="F33" s="25"/>
      <c r="G33" s="46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</row>
    <row r="34" spans="1:19" ht="14.1" customHeight="1" x14ac:dyDescent="0.2">
      <c r="A34" s="24" t="s">
        <v>56</v>
      </c>
      <c r="B34" s="26"/>
      <c r="C34" s="26"/>
      <c r="D34" s="25"/>
      <c r="E34" s="39"/>
      <c r="F34" s="25"/>
      <c r="G34" s="46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</row>
    <row r="35" spans="1:19" ht="14.1" customHeight="1" x14ac:dyDescent="0.2">
      <c r="A35" s="24" t="s">
        <v>57</v>
      </c>
      <c r="B35" s="26"/>
      <c r="C35" s="26"/>
      <c r="D35" s="25"/>
      <c r="E35" s="39"/>
      <c r="F35" s="25"/>
      <c r="G35" s="46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ht="14.1" customHeight="1" x14ac:dyDescent="0.2">
      <c r="A36" s="24" t="s">
        <v>64</v>
      </c>
      <c r="B36" s="26"/>
      <c r="C36" s="26"/>
      <c r="D36" s="25"/>
      <c r="E36" s="39"/>
      <c r="F36" s="25"/>
      <c r="G36" s="46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ht="14.1" customHeight="1" x14ac:dyDescent="0.2">
      <c r="A37" s="67" t="s">
        <v>19</v>
      </c>
      <c r="B37" s="68"/>
      <c r="C37" s="69"/>
      <c r="D37" s="70"/>
      <c r="E37" s="70"/>
      <c r="F37" s="70"/>
      <c r="G37" s="70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ht="14.1" customHeight="1" x14ac:dyDescent="0.2">
      <c r="A38" s="71" t="s">
        <v>20</v>
      </c>
      <c r="B38" s="72"/>
      <c r="C38" s="72"/>
      <c r="D38" s="73"/>
      <c r="E38" s="73"/>
      <c r="F38" s="73"/>
      <c r="G38" s="73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ht="13.5" customHeight="1" x14ac:dyDescent="0.2">
      <c r="A39" s="31" t="s">
        <v>21</v>
      </c>
      <c r="B39" s="7"/>
      <c r="C39" s="7"/>
      <c r="D39" s="29"/>
      <c r="E39" s="29"/>
      <c r="F39" s="29"/>
      <c r="G39" s="29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</row>
    <row r="40" spans="1:19" ht="13.5" customHeight="1" x14ac:dyDescent="0.2">
      <c r="A40" s="31" t="s">
        <v>45</v>
      </c>
      <c r="B40" s="7"/>
      <c r="C40" s="7"/>
      <c r="D40" s="29"/>
      <c r="E40" s="29"/>
      <c r="F40" s="29"/>
      <c r="G40" s="29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</row>
    <row r="41" spans="1:19" ht="12.75" customHeight="1" x14ac:dyDescent="0.2">
      <c r="A41" s="31" t="s">
        <v>22</v>
      </c>
      <c r="B41" s="7"/>
      <c r="C41" s="7"/>
      <c r="D41" s="29"/>
      <c r="E41" s="29"/>
      <c r="F41" s="29"/>
      <c r="G41" s="29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</row>
    <row r="42" spans="1:19" ht="12.75" customHeight="1" x14ac:dyDescent="0.2">
      <c r="A42" s="31" t="s">
        <v>23</v>
      </c>
      <c r="B42" s="7"/>
      <c r="C42" s="7"/>
      <c r="D42" s="29"/>
      <c r="E42" s="29"/>
      <c r="F42" s="29"/>
      <c r="G42" s="29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</row>
    <row r="43" spans="1:19" ht="12.75" customHeight="1" x14ac:dyDescent="0.2">
      <c r="A43" s="31" t="s">
        <v>24</v>
      </c>
      <c r="B43" s="7"/>
      <c r="C43" s="7"/>
      <c r="D43" s="29"/>
      <c r="E43" s="29"/>
      <c r="F43" s="29"/>
      <c r="G43" s="29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</row>
    <row r="44" spans="1:19" ht="12.75" customHeight="1" x14ac:dyDescent="0.2">
      <c r="A44" s="30" t="s">
        <v>25</v>
      </c>
      <c r="B44" s="7"/>
      <c r="C44" s="7"/>
      <c r="D44" s="29"/>
      <c r="E44" s="29"/>
      <c r="F44" s="29"/>
      <c r="G44" s="29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</row>
    <row r="45" spans="1:19" ht="12.75" customHeight="1" x14ac:dyDescent="0.2">
      <c r="A45" s="31" t="s">
        <v>26</v>
      </c>
      <c r="B45" s="7"/>
      <c r="C45" s="7"/>
      <c r="D45" s="29"/>
      <c r="E45" s="29"/>
      <c r="F45" s="29"/>
      <c r="G45" s="29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</row>
    <row r="46" spans="1:19" ht="12" customHeight="1" x14ac:dyDescent="0.2">
      <c r="A46" s="31" t="s">
        <v>27</v>
      </c>
      <c r="B46" s="7"/>
      <c r="C46" s="7"/>
      <c r="D46" s="29"/>
      <c r="E46" s="29"/>
      <c r="F46" s="29"/>
      <c r="G46" s="29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</row>
    <row r="47" spans="1:19" ht="13.5" customHeight="1" x14ac:dyDescent="0.2">
      <c r="A47" s="83" t="s">
        <v>14</v>
      </c>
      <c r="B47" s="84"/>
      <c r="C47" s="84"/>
      <c r="D47" s="84"/>
      <c r="E47" s="84"/>
      <c r="F47" s="84"/>
      <c r="G47" s="8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</row>
    <row r="49" spans="1:1" x14ac:dyDescent="0.2">
      <c r="A49" t="s">
        <v>99</v>
      </c>
    </row>
  </sheetData>
  <mergeCells count="14">
    <mergeCell ref="A47:G47"/>
    <mergeCell ref="N6:P6"/>
    <mergeCell ref="H16:S16"/>
    <mergeCell ref="L1:N1"/>
    <mergeCell ref="H5:S5"/>
    <mergeCell ref="H17:I17"/>
    <mergeCell ref="K17:L17"/>
    <mergeCell ref="N17:O17"/>
    <mergeCell ref="Q17:R17"/>
    <mergeCell ref="Q6:S6"/>
    <mergeCell ref="H6:J6"/>
    <mergeCell ref="K6:M6"/>
    <mergeCell ref="Q2:S3"/>
    <mergeCell ref="Q4:S4"/>
  </mergeCells>
  <phoneticPr fontId="0" type="noConversion"/>
  <dataValidations xWindow="500" yWindow="278" count="17">
    <dataValidation allowBlank="1" showInputMessage="1" showErrorMessage="1" prompt="Enter Bulk Loading Rate here in lbs per acre" sqref="S17 P17 M17"/>
    <dataValidation allowBlank="1" showInputMessage="1" showErrorMessage="1" prompt="Enter Application Rate here in lbs per acre" sqref="J17"/>
    <dataValidation allowBlank="1" showInputMessage="1" showErrorMessage="1" prompt="Enter concentration in Milligrams per Kilogram (mg/kg)." sqref="H18"/>
    <dataValidation allowBlank="1" showInputMessage="1" showErrorMessage="1" prompt="&quot;Plant Available Nitrogen&quot;; Conc. [2%]; Max Rate is 5000 Lbs / A / Yr.; NOTE: requires indentification of crop (i.e Fescue); Considering 20,000 Lbs Nominal Waste Application Rate; (Date: 101900)" sqref="A32"/>
    <dataValidation allowBlank="1" showInputMessage="1" showErrorMessage="1" prompt="Soil Lime Requirement- Calcium Carbonate Equivalent [ Conc. 50%] ; Max. Rate, pounds / Acre/year= 4000 &quot;Soil Test for Lime Req. as basis, (i.e.Lime reqirement 2000 lbs / Ac)&quot;; Considering 20,000 Lbs Nominal Waste Application Rate; (Date 101900)" sqref="A33"/>
    <dataValidation allowBlank="1" showInputMessage="1" showErrorMessage="1" prompt="Conc. 1000 ppm, Max. Limit: 4 Lbs / Acre (readily soluble boron as determined by hot water extraction) ; considering 20,000lbs Nominal Rate of Waste Application; Date:101900" sqref="A34"/>
    <dataValidation allowBlank="1" showInputMessage="1" showErrorMessage="1" prompt="[0.5%] Conc.; Max. Limit &lt;15 % of base Saturation of Soil ; considering 20,000 lbs Nominal Application Rate of Waste; (Date:101900)" sqref="A35"/>
    <dataValidation allowBlank="1" showInputMessage="1" showErrorMessage="1" prompt="Enter Concentration In Milligrams per Kilogram (mg/kg)" sqref="I18"/>
    <dataValidation allowBlank="1" showInputMessage="1" showErrorMessage="1" prompt="Enter Concentration in Milligrams per Kilogram (mg/kg)" sqref="J18"/>
    <dataValidation allowBlank="1" showInputMessage="1" showErrorMessage="1" prompt="Enter Concentration in Milligrams per Kilogram (mg / kg)" sqref="R18:S18 O18 K18:L18"/>
    <dataValidation allowBlank="1" showInputMessage="1" showErrorMessage="1" prompt="Enter Concentration in Milligrams per Kilogram ( mg / kg)" sqref="M18:N18 Q18"/>
    <dataValidation allowBlank="1" showInputMessage="1" showErrorMessage="1" prompt="Enter Concentration in milligrams per Kilogram (mg / kg)" sqref="P18"/>
    <dataValidation allowBlank="1" showInputMessage="1" showErrorMessage="1" prompt="Keldjahl Nitrogen" sqref="A27"/>
    <dataValidation allowBlank="1" showInputMessage="1" showErrorMessage="1" prompt="Nitrate* Nitrogen" sqref="A28"/>
    <dataValidation allowBlank="1" showInputMessage="1" showErrorMessage="1" prompt="Ammonium * Nitrogen" sqref="A29"/>
    <dataValidation allowBlank="1" showInputMessage="1" showErrorMessage="1" prompt="Electrical Conductivity of a Saturated Extract" sqref="A31"/>
    <dataValidation allowBlank="1" showInputMessage="1" showErrorMessage="1" prompt="Max. Limit (300 Pounds per Acre); Considering 20,000 lbs Nominal Waste Application Rate; (Date 101900)" sqref="A36"/>
  </dataValidations>
  <printOptions horizontalCentered="1" gridLines="1"/>
  <pageMargins left="0.35" right="0.22" top="0.5" bottom="0.31" header="0.5" footer="0.31"/>
  <pageSetup orientation="landscape" horizontalDpi="360" r:id="rId1"/>
  <headerFooter alignWithMargins="0">
    <oddFooter>&amp;L&amp;"Arial,Bold"&amp;9DHEC 3734 (3/2013)</oddFooter>
  </headerFooter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showGridLines="0" topLeftCell="A4" zoomScaleNormal="100" workbookViewId="0">
      <selection activeCell="V4" sqref="V4"/>
    </sheetView>
  </sheetViews>
  <sheetFormatPr defaultRowHeight="12.75" x14ac:dyDescent="0.2"/>
  <cols>
    <col min="1" max="1" width="7.5703125" customWidth="1"/>
    <col min="2" max="2" width="6.7109375" customWidth="1"/>
    <col min="3" max="3" width="6.85546875" customWidth="1"/>
    <col min="4" max="4" width="7" customWidth="1"/>
    <col min="5" max="5" width="7.7109375" customWidth="1"/>
    <col min="6" max="6" width="4.85546875" customWidth="1"/>
    <col min="7" max="7" width="6.7109375" customWidth="1"/>
    <col min="8" max="8" width="6.140625" customWidth="1"/>
    <col min="9" max="9" width="6.7109375" customWidth="1"/>
    <col min="10" max="10" width="6.28515625" customWidth="1"/>
    <col min="11" max="11" width="6.42578125" customWidth="1"/>
    <col min="12" max="12" width="6.7109375" customWidth="1"/>
    <col min="13" max="13" width="6.5703125" customWidth="1"/>
    <col min="14" max="15" width="6.42578125" customWidth="1"/>
    <col min="16" max="16" width="6.28515625" customWidth="1"/>
    <col min="17" max="17" width="6.42578125" customWidth="1"/>
    <col min="18" max="18" width="6.28515625" customWidth="1"/>
    <col min="19" max="19" width="6.42578125" customWidth="1"/>
  </cols>
  <sheetData>
    <row r="1" spans="1:26" ht="14.1" customHeight="1" thickBot="1" x14ac:dyDescent="0.25">
      <c r="A1" s="16"/>
      <c r="B1" s="16"/>
      <c r="C1" s="16"/>
      <c r="D1" s="16"/>
      <c r="E1" s="16"/>
      <c r="F1" s="16"/>
      <c r="G1" s="16"/>
      <c r="H1" s="15"/>
      <c r="I1" s="2"/>
      <c r="J1" s="2"/>
      <c r="K1" s="17"/>
      <c r="L1" s="79" t="s">
        <v>66</v>
      </c>
      <c r="M1" s="80"/>
      <c r="N1" s="81"/>
      <c r="O1" s="61"/>
      <c r="P1" s="17"/>
      <c r="R1" s="5"/>
      <c r="S1" s="12"/>
    </row>
    <row r="2" spans="1:26" ht="14.1" customHeight="1" x14ac:dyDescent="0.2">
      <c r="A2" s="2"/>
      <c r="B2" s="2"/>
      <c r="C2" s="2"/>
      <c r="D2" s="2"/>
      <c r="E2" s="2"/>
      <c r="F2" s="17"/>
      <c r="G2" s="17"/>
      <c r="H2" s="17"/>
      <c r="I2" s="19" t="s">
        <v>39</v>
      </c>
      <c r="J2" s="17"/>
      <c r="L2" s="33" t="s">
        <v>14</v>
      </c>
      <c r="M2" s="36"/>
      <c r="N2" s="33"/>
      <c r="O2" s="33"/>
      <c r="P2" s="18"/>
      <c r="Q2" s="110" t="s">
        <v>97</v>
      </c>
      <c r="R2" s="111"/>
      <c r="S2" s="5"/>
    </row>
    <row r="3" spans="1:26" ht="14.1" customHeight="1" thickBot="1" x14ac:dyDescent="0.25">
      <c r="A3" s="2"/>
      <c r="B3" s="2"/>
      <c r="C3" s="2"/>
      <c r="D3" s="2"/>
      <c r="E3" s="2"/>
      <c r="F3" s="18"/>
      <c r="G3" s="18"/>
      <c r="H3" s="18"/>
      <c r="I3" s="18" t="s">
        <v>37</v>
      </c>
      <c r="J3" s="18"/>
      <c r="L3" s="34" t="s">
        <v>81</v>
      </c>
      <c r="M3" s="33"/>
      <c r="N3" s="34"/>
      <c r="O3" s="34"/>
      <c r="P3" s="17"/>
      <c r="Q3" s="112"/>
      <c r="R3" s="113"/>
      <c r="S3" s="58"/>
    </row>
    <row r="4" spans="1:26" ht="14.1" customHeight="1" thickBot="1" x14ac:dyDescent="0.25">
      <c r="A4" s="2"/>
      <c r="B4" s="2"/>
      <c r="C4" s="2"/>
      <c r="D4" s="2"/>
      <c r="E4" s="2"/>
      <c r="F4" s="17"/>
      <c r="G4" s="17"/>
      <c r="H4" s="17"/>
      <c r="I4" s="17" t="s">
        <v>38</v>
      </c>
      <c r="J4" s="17"/>
      <c r="L4" s="82" t="s">
        <v>82</v>
      </c>
      <c r="M4" s="82"/>
      <c r="N4" s="82"/>
      <c r="O4" s="35"/>
      <c r="P4" s="17"/>
      <c r="Q4" s="17"/>
      <c r="R4" s="17"/>
      <c r="S4" s="17"/>
    </row>
    <row r="5" spans="1:26" ht="14.1" customHeight="1" thickTop="1" x14ac:dyDescent="0.2">
      <c r="A5" s="15"/>
      <c r="B5" s="15"/>
      <c r="C5" s="15"/>
      <c r="D5" s="15"/>
      <c r="E5" s="15"/>
      <c r="F5" s="15"/>
      <c r="G5" s="15"/>
      <c r="H5" s="95" t="s">
        <v>35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114"/>
    </row>
    <row r="6" spans="1:26" ht="14.1" customHeight="1" x14ac:dyDescent="0.2">
      <c r="A6" s="4"/>
      <c r="B6" s="4"/>
      <c r="C6" s="4"/>
      <c r="D6" s="4"/>
      <c r="E6" s="4"/>
      <c r="F6" s="4"/>
      <c r="G6" s="4"/>
      <c r="H6" s="100" t="s">
        <v>40</v>
      </c>
      <c r="I6" s="87"/>
      <c r="J6" s="88"/>
      <c r="K6" s="86" t="s">
        <v>41</v>
      </c>
      <c r="L6" s="87"/>
      <c r="M6" s="88"/>
      <c r="N6" s="86" t="s">
        <v>42</v>
      </c>
      <c r="O6" s="87"/>
      <c r="P6" s="88"/>
      <c r="Q6" s="86" t="s">
        <v>43</v>
      </c>
      <c r="R6" s="87"/>
      <c r="S6" s="88"/>
    </row>
    <row r="7" spans="1:26" ht="14.1" customHeight="1" thickBot="1" x14ac:dyDescent="0.25">
      <c r="A7" s="20"/>
      <c r="B7" s="20"/>
      <c r="C7" s="20"/>
      <c r="D7" s="20"/>
      <c r="E7" s="20"/>
      <c r="F7" s="20"/>
      <c r="G7" s="20"/>
      <c r="H7" s="44" t="s">
        <v>48</v>
      </c>
      <c r="I7" s="45" t="s">
        <v>49</v>
      </c>
      <c r="J7" s="45" t="s">
        <v>50</v>
      </c>
      <c r="K7" s="45" t="s">
        <v>48</v>
      </c>
      <c r="L7" s="45" t="s">
        <v>49</v>
      </c>
      <c r="M7" s="45" t="s">
        <v>50</v>
      </c>
      <c r="N7" s="45" t="s">
        <v>48</v>
      </c>
      <c r="O7" s="45" t="s">
        <v>49</v>
      </c>
      <c r="P7" s="45" t="s">
        <v>50</v>
      </c>
      <c r="Q7" s="45" t="s">
        <v>48</v>
      </c>
      <c r="R7" s="45" t="s">
        <v>49</v>
      </c>
      <c r="S7" s="45" t="s">
        <v>50</v>
      </c>
      <c r="T7" s="1"/>
      <c r="U7" s="1"/>
      <c r="V7" s="1"/>
      <c r="W7" s="1"/>
      <c r="X7" s="1"/>
      <c r="Y7" s="1"/>
      <c r="Z7" s="1"/>
    </row>
    <row r="8" spans="1:26" ht="12.75" customHeight="1" thickTop="1" x14ac:dyDescent="0.2">
      <c r="A8" s="13" t="s">
        <v>2</v>
      </c>
      <c r="B8" s="14"/>
      <c r="C8" s="14"/>
      <c r="D8" s="14"/>
      <c r="E8" s="14"/>
      <c r="F8" s="14"/>
      <c r="G8" s="14"/>
      <c r="H8" s="38" t="s">
        <v>84</v>
      </c>
      <c r="I8" s="38" t="s">
        <v>85</v>
      </c>
      <c r="J8" s="38" t="s">
        <v>86</v>
      </c>
      <c r="K8" s="38" t="s">
        <v>87</v>
      </c>
      <c r="L8" s="38" t="s">
        <v>88</v>
      </c>
      <c r="M8" s="38" t="s">
        <v>89</v>
      </c>
      <c r="N8" s="38" t="s">
        <v>91</v>
      </c>
      <c r="O8" s="38" t="s">
        <v>90</v>
      </c>
      <c r="P8" s="38" t="s">
        <v>92</v>
      </c>
      <c r="Q8" s="38" t="s">
        <v>93</v>
      </c>
      <c r="R8" s="38" t="s">
        <v>94</v>
      </c>
      <c r="S8" s="38" t="s">
        <v>95</v>
      </c>
    </row>
    <row r="9" spans="1:26" ht="12.75" customHeight="1" x14ac:dyDescent="0.2">
      <c r="A9" s="6" t="s">
        <v>3</v>
      </c>
      <c r="B9" s="7"/>
      <c r="C9" s="7"/>
      <c r="D9" s="7"/>
      <c r="E9" s="7"/>
      <c r="F9" s="7"/>
      <c r="G9" s="7"/>
      <c r="H9" s="38" t="s">
        <v>69</v>
      </c>
      <c r="I9" s="38" t="s">
        <v>70</v>
      </c>
      <c r="J9" s="38" t="s">
        <v>71</v>
      </c>
      <c r="K9" s="38" t="s">
        <v>72</v>
      </c>
      <c r="L9" s="38" t="s">
        <v>73</v>
      </c>
      <c r="M9" s="38" t="s">
        <v>74</v>
      </c>
      <c r="N9" s="38" t="s">
        <v>75</v>
      </c>
      <c r="O9" s="38" t="s">
        <v>76</v>
      </c>
      <c r="P9" s="38" t="s">
        <v>77</v>
      </c>
      <c r="Q9" s="38" t="s">
        <v>78</v>
      </c>
      <c r="R9" s="38" t="s">
        <v>79</v>
      </c>
      <c r="S9" s="38" t="s">
        <v>80</v>
      </c>
    </row>
    <row r="10" spans="1:26" ht="12.75" customHeight="1" x14ac:dyDescent="0.2">
      <c r="A10" s="6" t="s">
        <v>4</v>
      </c>
      <c r="B10" s="7"/>
      <c r="C10" s="7"/>
      <c r="D10" s="7"/>
      <c r="E10" s="7"/>
      <c r="F10" s="7"/>
      <c r="G10" s="7"/>
      <c r="H10" s="38" t="s">
        <v>83</v>
      </c>
      <c r="I10" s="38" t="s">
        <v>83</v>
      </c>
      <c r="J10" s="38" t="s">
        <v>83</v>
      </c>
      <c r="K10" s="38" t="s">
        <v>83</v>
      </c>
      <c r="L10" s="38" t="s">
        <v>83</v>
      </c>
      <c r="M10" s="38" t="s">
        <v>83</v>
      </c>
      <c r="N10" s="38" t="s">
        <v>83</v>
      </c>
      <c r="O10" s="38" t="s">
        <v>83</v>
      </c>
      <c r="P10" s="38" t="s">
        <v>83</v>
      </c>
      <c r="Q10" s="38" t="s">
        <v>83</v>
      </c>
      <c r="R10" s="38" t="s">
        <v>83</v>
      </c>
      <c r="S10" s="38" t="s">
        <v>83</v>
      </c>
    </row>
    <row r="11" spans="1:26" ht="12.75" customHeight="1" x14ac:dyDescent="0.2">
      <c r="A11" s="6" t="s">
        <v>5</v>
      </c>
      <c r="B11" s="7"/>
      <c r="C11" s="7"/>
      <c r="D11" s="7"/>
      <c r="E11" s="7"/>
      <c r="F11" s="7"/>
      <c r="G11" s="7"/>
      <c r="H11" s="38" t="s">
        <v>96</v>
      </c>
      <c r="I11" s="38" t="s">
        <v>96</v>
      </c>
      <c r="J11" s="38" t="s">
        <v>96</v>
      </c>
      <c r="K11" s="38" t="s">
        <v>96</v>
      </c>
      <c r="L11" s="38" t="s">
        <v>96</v>
      </c>
      <c r="M11" s="38" t="s">
        <v>96</v>
      </c>
      <c r="N11" s="38" t="s">
        <v>96</v>
      </c>
      <c r="O11" s="38" t="s">
        <v>96</v>
      </c>
      <c r="P11" s="38" t="s">
        <v>96</v>
      </c>
      <c r="Q11" s="38" t="s">
        <v>96</v>
      </c>
      <c r="R11" s="38" t="s">
        <v>96</v>
      </c>
      <c r="S11" s="38" t="s">
        <v>96</v>
      </c>
    </row>
    <row r="12" spans="1:26" ht="12.75" customHeight="1" x14ac:dyDescent="0.2">
      <c r="A12" s="13" t="s">
        <v>18</v>
      </c>
      <c r="B12" s="14"/>
      <c r="C12" s="14"/>
      <c r="D12" s="14"/>
      <c r="E12" s="14"/>
      <c r="F12" s="14"/>
      <c r="G12" s="14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</row>
    <row r="13" spans="1:26" ht="12.75" customHeight="1" x14ac:dyDescent="0.2">
      <c r="A13" s="6" t="s">
        <v>32</v>
      </c>
      <c r="B13" s="14"/>
      <c r="C13" s="14"/>
      <c r="D13" s="14"/>
      <c r="E13" s="14"/>
      <c r="F13" s="14"/>
      <c r="G13" s="14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26" ht="12.75" customHeight="1" x14ac:dyDescent="0.2">
      <c r="A14" s="6" t="s">
        <v>36</v>
      </c>
      <c r="B14" s="3"/>
      <c r="C14" s="3"/>
      <c r="D14" s="3"/>
      <c r="E14" s="3"/>
      <c r="F14" s="3"/>
      <c r="G14" s="3"/>
      <c r="H14" s="37" t="s">
        <v>14</v>
      </c>
      <c r="I14" s="37"/>
      <c r="J14" s="37"/>
      <c r="K14" s="37" t="s">
        <v>14</v>
      </c>
      <c r="L14" s="37"/>
      <c r="M14" s="37"/>
      <c r="N14" s="37" t="s">
        <v>14</v>
      </c>
      <c r="O14" s="37"/>
      <c r="P14" s="37"/>
      <c r="Q14" s="37" t="s">
        <v>14</v>
      </c>
      <c r="R14" s="37"/>
      <c r="S14" s="37"/>
    </row>
    <row r="15" spans="1:26" ht="14.1" customHeight="1" x14ac:dyDescent="0.2">
      <c r="A15" s="43" t="s">
        <v>46</v>
      </c>
      <c r="B15" s="11"/>
      <c r="C15" s="11"/>
      <c r="D15" s="11"/>
      <c r="E15" s="11"/>
      <c r="F15" s="11"/>
      <c r="G15" s="11"/>
      <c r="H15" s="32" t="s">
        <v>14</v>
      </c>
      <c r="I15" s="23"/>
      <c r="J15" s="23"/>
      <c r="K15" s="32" t="s">
        <v>14</v>
      </c>
      <c r="L15" s="23"/>
      <c r="M15" s="23"/>
      <c r="N15" s="32" t="s">
        <v>14</v>
      </c>
      <c r="O15" s="23"/>
      <c r="P15" s="23"/>
      <c r="Q15" s="32" t="s">
        <v>14</v>
      </c>
      <c r="R15" s="23"/>
      <c r="S15" s="23"/>
    </row>
    <row r="16" spans="1:26" ht="37.5" customHeight="1" x14ac:dyDescent="0.2">
      <c r="A16" s="21" t="s">
        <v>0</v>
      </c>
      <c r="B16" s="21" t="s">
        <v>16</v>
      </c>
      <c r="C16" s="22" t="s">
        <v>15</v>
      </c>
      <c r="D16" s="22" t="s">
        <v>1</v>
      </c>
      <c r="E16" s="22" t="s">
        <v>44</v>
      </c>
      <c r="F16" s="22" t="s">
        <v>34</v>
      </c>
      <c r="G16" s="28" t="s">
        <v>33</v>
      </c>
      <c r="H16" s="99" t="s">
        <v>51</v>
      </c>
      <c r="I16" s="99"/>
      <c r="J16" s="38">
        <v>6000</v>
      </c>
      <c r="K16" s="99" t="s">
        <v>52</v>
      </c>
      <c r="L16" s="99"/>
      <c r="M16" s="38">
        <v>3000</v>
      </c>
      <c r="N16" s="99" t="s">
        <v>53</v>
      </c>
      <c r="O16" s="99"/>
      <c r="P16" s="38">
        <v>5000</v>
      </c>
      <c r="Q16" s="99" t="s">
        <v>54</v>
      </c>
      <c r="R16" s="99"/>
      <c r="S16" s="38">
        <v>0</v>
      </c>
    </row>
    <row r="17" spans="1:19" ht="14.1" customHeight="1" x14ac:dyDescent="0.2">
      <c r="A17" s="24" t="s">
        <v>6</v>
      </c>
      <c r="B17" s="26" t="s">
        <v>17</v>
      </c>
      <c r="C17" s="26" t="s">
        <v>11</v>
      </c>
      <c r="D17" s="25" t="s">
        <v>12</v>
      </c>
      <c r="E17" s="39">
        <f>(((AVERAGE(H17:J17))*$J$16)+((AVERAGE(K17:M17))*$M$16)+((AVERAGE(N17:P17))*$P$16)+((AVERAGE(Q17:S17))*$S$16))/1000000</f>
        <v>1.6333333333333335E-2</v>
      </c>
      <c r="F17" s="25" t="str">
        <f>IF(E17&gt;=G17,"YES","NO")</f>
        <v>NO</v>
      </c>
      <c r="G17" s="40">
        <v>37</v>
      </c>
      <c r="H17" s="38">
        <v>0</v>
      </c>
      <c r="I17" s="38">
        <v>1.5</v>
      </c>
      <c r="J17" s="38">
        <v>2</v>
      </c>
      <c r="K17" s="38">
        <v>0.5</v>
      </c>
      <c r="L17" s="38">
        <v>1</v>
      </c>
      <c r="M17" s="38">
        <v>2</v>
      </c>
      <c r="N17" s="38">
        <v>0.5</v>
      </c>
      <c r="O17" s="38">
        <v>1</v>
      </c>
      <c r="P17" s="38">
        <v>2</v>
      </c>
      <c r="Q17" s="38">
        <v>0.5</v>
      </c>
      <c r="R17" s="38">
        <v>1</v>
      </c>
      <c r="S17" s="38">
        <v>2</v>
      </c>
    </row>
    <row r="18" spans="1:19" ht="14.1" customHeight="1" x14ac:dyDescent="0.2">
      <c r="A18" s="24" t="s">
        <v>7</v>
      </c>
      <c r="B18" s="26" t="s">
        <v>17</v>
      </c>
      <c r="C18" s="26" t="s">
        <v>11</v>
      </c>
      <c r="D18" s="27"/>
      <c r="E18" s="39">
        <f t="shared" ref="E18:E24" si="0">(((AVERAGE(H18:J18))*$J$16)+((AVERAGE(K18:M18))*$M$16)+((AVERAGE(N18:P18))*$P$16)+((AVERAGE(Q18:S18))*$S$16))/1000000</f>
        <v>152.05000000000001</v>
      </c>
      <c r="F18" s="25" t="str">
        <f t="shared" ref="F18:F24" si="1">IF(E18&gt;=G18,"YES","NO")</f>
        <v>YES</v>
      </c>
      <c r="G18" s="41">
        <v>35</v>
      </c>
      <c r="H18" s="38">
        <v>75000</v>
      </c>
      <c r="I18" s="38">
        <v>150</v>
      </c>
      <c r="J18" s="38">
        <v>175</v>
      </c>
      <c r="K18" s="38">
        <v>200</v>
      </c>
      <c r="L18" s="38">
        <v>150</v>
      </c>
      <c r="M18" s="38">
        <v>175</v>
      </c>
      <c r="N18" s="38">
        <v>200</v>
      </c>
      <c r="O18" s="38">
        <v>150</v>
      </c>
      <c r="P18" s="38">
        <v>175</v>
      </c>
      <c r="Q18" s="38">
        <v>200</v>
      </c>
      <c r="R18" s="38">
        <v>150</v>
      </c>
      <c r="S18" s="38">
        <v>175</v>
      </c>
    </row>
    <row r="19" spans="1:19" ht="14.1" customHeight="1" x14ac:dyDescent="0.2">
      <c r="A19" s="24" t="s">
        <v>8</v>
      </c>
      <c r="B19" s="26" t="s">
        <v>17</v>
      </c>
      <c r="C19" s="26" t="s">
        <v>11</v>
      </c>
      <c r="D19" s="25" t="s">
        <v>13</v>
      </c>
      <c r="E19" s="39">
        <f t="shared" si="0"/>
        <v>0</v>
      </c>
      <c r="F19" s="25" t="str">
        <f t="shared" si="1"/>
        <v>NO</v>
      </c>
      <c r="G19" s="40">
        <v>274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</row>
    <row r="20" spans="1:19" ht="14.1" customHeight="1" x14ac:dyDescent="0.2">
      <c r="A20" s="24" t="s">
        <v>9</v>
      </c>
      <c r="B20" s="26" t="s">
        <v>47</v>
      </c>
      <c r="C20" s="26" t="s">
        <v>28</v>
      </c>
      <c r="D20" s="27"/>
      <c r="E20" s="39">
        <f t="shared" si="0"/>
        <v>9.4166666666666679</v>
      </c>
      <c r="F20" s="25" t="str">
        <f t="shared" si="1"/>
        <v>NO</v>
      </c>
      <c r="G20" s="41">
        <v>15</v>
      </c>
      <c r="H20" s="38">
        <v>800</v>
      </c>
      <c r="I20" s="38">
        <v>800</v>
      </c>
      <c r="J20" s="38">
        <v>650</v>
      </c>
      <c r="K20" s="38">
        <v>650</v>
      </c>
      <c r="L20" s="38">
        <v>600</v>
      </c>
      <c r="M20" s="38">
        <v>500</v>
      </c>
      <c r="N20" s="38">
        <v>650</v>
      </c>
      <c r="O20" s="38">
        <v>600</v>
      </c>
      <c r="P20" s="38">
        <v>650</v>
      </c>
      <c r="Q20" s="38">
        <v>500</v>
      </c>
      <c r="R20" s="38">
        <v>650</v>
      </c>
      <c r="S20" s="38">
        <v>500</v>
      </c>
    </row>
    <row r="21" spans="1:19" ht="14.1" customHeight="1" x14ac:dyDescent="0.2">
      <c r="A21" s="24" t="s">
        <v>10</v>
      </c>
      <c r="B21" s="26" t="s">
        <v>17</v>
      </c>
      <c r="C21" s="26" t="s">
        <v>11</v>
      </c>
      <c r="D21" s="27"/>
      <c r="E21" s="39">
        <f t="shared" si="0"/>
        <v>0</v>
      </c>
      <c r="F21" s="25" t="str">
        <f t="shared" si="1"/>
        <v>NO</v>
      </c>
      <c r="G21" s="41">
        <v>91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</row>
    <row r="22" spans="1:19" ht="14.1" customHeight="1" x14ac:dyDescent="0.2">
      <c r="A22" s="24" t="s">
        <v>29</v>
      </c>
      <c r="B22" s="26" t="s">
        <v>17</v>
      </c>
      <c r="C22" s="26" t="s">
        <v>11</v>
      </c>
      <c r="D22" s="25"/>
      <c r="E22" s="39">
        <f t="shared" si="0"/>
        <v>0</v>
      </c>
      <c r="F22" s="25" t="str">
        <f t="shared" si="1"/>
        <v>NO</v>
      </c>
      <c r="G22" s="40">
        <v>1370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</row>
    <row r="23" spans="1:19" ht="14.1" customHeight="1" x14ac:dyDescent="0.2">
      <c r="A23" s="24" t="s">
        <v>30</v>
      </c>
      <c r="B23" s="26" t="s">
        <v>17</v>
      </c>
      <c r="C23" s="26" t="s">
        <v>11</v>
      </c>
      <c r="D23" s="25"/>
      <c r="E23" s="39">
        <f t="shared" si="0"/>
        <v>0</v>
      </c>
      <c r="F23" s="25" t="str">
        <f t="shared" si="1"/>
        <v>NO</v>
      </c>
      <c r="G23" s="40">
        <v>383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</row>
    <row r="24" spans="1:19" ht="14.1" customHeight="1" x14ac:dyDescent="0.2">
      <c r="A24" s="24" t="s">
        <v>31</v>
      </c>
      <c r="B24" s="26" t="s">
        <v>17</v>
      </c>
      <c r="C24" s="26" t="s">
        <v>11</v>
      </c>
      <c r="D24" s="25"/>
      <c r="E24" s="39">
        <f t="shared" si="0"/>
        <v>0.15</v>
      </c>
      <c r="F24" s="25" t="str">
        <f t="shared" si="1"/>
        <v>NO</v>
      </c>
      <c r="G24" s="40">
        <v>2550</v>
      </c>
      <c r="H24" s="38">
        <v>25</v>
      </c>
      <c r="I24" s="38">
        <v>25</v>
      </c>
      <c r="J24" s="38">
        <v>25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</row>
    <row r="25" spans="1:19" ht="14.1" customHeight="1" x14ac:dyDescent="0.2">
      <c r="A25" s="24" t="s">
        <v>65</v>
      </c>
      <c r="B25" s="26"/>
      <c r="C25" s="26"/>
      <c r="D25" s="25"/>
      <c r="E25" s="39"/>
      <c r="F25" s="25"/>
      <c r="G25" s="40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</row>
    <row r="26" spans="1:19" ht="14.1" customHeight="1" x14ac:dyDescent="0.2">
      <c r="A26" s="24" t="s">
        <v>60</v>
      </c>
      <c r="B26" s="26"/>
      <c r="C26" s="26"/>
      <c r="D26" s="25"/>
      <c r="E26" s="39"/>
      <c r="F26" s="25"/>
      <c r="G26" s="40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27" spans="1:19" ht="14.1" customHeight="1" x14ac:dyDescent="0.2">
      <c r="A27" s="24" t="s">
        <v>61</v>
      </c>
      <c r="B27" s="26"/>
      <c r="C27" s="26"/>
      <c r="D27" s="25"/>
      <c r="E27" s="39"/>
      <c r="F27" s="25"/>
      <c r="G27" s="40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</row>
    <row r="28" spans="1:19" ht="14.1" customHeight="1" x14ac:dyDescent="0.2">
      <c r="A28" s="24" t="s">
        <v>62</v>
      </c>
      <c r="B28" s="26"/>
      <c r="C28" s="26"/>
      <c r="D28" s="25"/>
      <c r="E28" s="39"/>
      <c r="F28" s="25"/>
      <c r="G28" s="46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</row>
    <row r="29" spans="1:19" ht="14.1" customHeight="1" x14ac:dyDescent="0.2">
      <c r="A29" s="54" t="s">
        <v>63</v>
      </c>
      <c r="B29" s="42"/>
      <c r="C29" s="42"/>
      <c r="D29" s="55"/>
      <c r="E29" s="56"/>
      <c r="F29" s="55"/>
      <c r="G29" s="57"/>
      <c r="H29" s="4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</row>
    <row r="30" spans="1:19" ht="14.1" customHeight="1" x14ac:dyDescent="0.2">
      <c r="A30" s="49" t="s">
        <v>58</v>
      </c>
      <c r="B30" s="50"/>
      <c r="C30" s="50"/>
      <c r="D30" s="51"/>
      <c r="E30" s="52"/>
      <c r="F30" s="51"/>
      <c r="G30" s="53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</row>
    <row r="31" spans="1:19" ht="14.1" customHeight="1" x14ac:dyDescent="0.2">
      <c r="A31" s="24" t="s">
        <v>55</v>
      </c>
      <c r="B31" s="26"/>
      <c r="C31" s="26"/>
      <c r="D31" s="25"/>
      <c r="E31" s="39"/>
      <c r="F31" s="25"/>
      <c r="G31" s="46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</row>
    <row r="32" spans="1:19" ht="14.1" customHeight="1" x14ac:dyDescent="0.2">
      <c r="A32" s="24" t="s">
        <v>59</v>
      </c>
      <c r="B32" s="26"/>
      <c r="C32" s="26"/>
      <c r="D32" s="25"/>
      <c r="E32" s="39"/>
      <c r="F32" s="25"/>
      <c r="G32" s="46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</row>
    <row r="33" spans="1:19" ht="14.1" customHeight="1" x14ac:dyDescent="0.2">
      <c r="A33" s="24" t="s">
        <v>56</v>
      </c>
      <c r="B33" s="26"/>
      <c r="C33" s="26"/>
      <c r="D33" s="25"/>
      <c r="E33" s="39"/>
      <c r="F33" s="25"/>
      <c r="G33" s="46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</row>
    <row r="34" spans="1:19" ht="14.1" customHeight="1" x14ac:dyDescent="0.2">
      <c r="A34" s="24" t="s">
        <v>57</v>
      </c>
      <c r="B34" s="26"/>
      <c r="C34" s="26"/>
      <c r="D34" s="25"/>
      <c r="E34" s="39"/>
      <c r="F34" s="25"/>
      <c r="G34" s="46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</row>
    <row r="35" spans="1:19" ht="14.1" customHeight="1" x14ac:dyDescent="0.2">
      <c r="A35" s="24" t="s">
        <v>64</v>
      </c>
      <c r="B35" s="26"/>
      <c r="C35" s="26"/>
      <c r="D35" s="25"/>
      <c r="E35" s="39"/>
      <c r="F35" s="25"/>
      <c r="G35" s="46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s="59" customFormat="1" ht="14.1" customHeight="1" x14ac:dyDescent="0.2">
      <c r="A36" s="62"/>
      <c r="B36" s="63"/>
      <c r="C36" s="63"/>
      <c r="D36" s="64"/>
      <c r="E36" s="65"/>
      <c r="F36" s="64"/>
      <c r="G36" s="66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59" customFormat="1" ht="14.1" customHeight="1" x14ac:dyDescent="0.2">
      <c r="A37" s="62"/>
      <c r="B37" s="63"/>
      <c r="C37" s="63"/>
      <c r="D37" s="64"/>
      <c r="E37" s="65"/>
      <c r="F37" s="64"/>
      <c r="G37" s="66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59" customFormat="1" ht="14.1" customHeight="1" x14ac:dyDescent="0.2">
      <c r="A38" s="62"/>
      <c r="B38" s="63"/>
      <c r="C38" s="63"/>
      <c r="D38" s="64"/>
      <c r="E38" s="65"/>
      <c r="F38" s="64"/>
      <c r="G38" s="66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59" customFormat="1" ht="14.1" customHeight="1" x14ac:dyDescent="0.2">
      <c r="A39" s="62"/>
      <c r="B39" s="63"/>
      <c r="C39" s="63"/>
      <c r="D39" s="64"/>
      <c r="E39" s="65"/>
      <c r="F39" s="64"/>
      <c r="G39" s="66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59" customFormat="1" ht="14.1" customHeight="1" x14ac:dyDescent="0.2">
      <c r="A40" s="62"/>
      <c r="B40" s="63"/>
      <c r="C40" s="63"/>
      <c r="D40" s="64"/>
      <c r="E40" s="65"/>
      <c r="F40" s="64"/>
      <c r="G40" s="66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ht="14.1" customHeight="1" x14ac:dyDescent="0.2">
      <c r="A41" s="67" t="s">
        <v>19</v>
      </c>
      <c r="B41" s="68"/>
      <c r="C41" s="69"/>
      <c r="D41" s="70"/>
      <c r="E41" s="70"/>
      <c r="F41" s="70"/>
      <c r="G41" s="70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</row>
    <row r="42" spans="1:19" ht="14.1" customHeight="1" x14ac:dyDescent="0.2">
      <c r="A42" s="30" t="s">
        <v>20</v>
      </c>
      <c r="B42" s="7"/>
      <c r="C42" s="7"/>
      <c r="D42" s="29"/>
      <c r="E42" s="29"/>
      <c r="F42" s="29"/>
      <c r="G42" s="29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</row>
    <row r="43" spans="1:19" ht="13.5" customHeight="1" x14ac:dyDescent="0.2">
      <c r="A43" s="31" t="s">
        <v>21</v>
      </c>
      <c r="B43" s="7"/>
      <c r="C43" s="7"/>
      <c r="D43" s="29"/>
      <c r="E43" s="29"/>
      <c r="F43" s="29"/>
      <c r="G43" s="29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</row>
    <row r="44" spans="1:19" ht="13.5" customHeight="1" x14ac:dyDescent="0.2">
      <c r="A44" s="31" t="s">
        <v>45</v>
      </c>
      <c r="B44" s="7"/>
      <c r="C44" s="7"/>
      <c r="D44" s="29"/>
      <c r="E44" s="29"/>
      <c r="F44" s="29"/>
      <c r="G44" s="29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</row>
    <row r="45" spans="1:19" ht="12.75" customHeight="1" x14ac:dyDescent="0.2">
      <c r="A45" s="31" t="s">
        <v>22</v>
      </c>
      <c r="B45" s="7"/>
      <c r="C45" s="7"/>
      <c r="D45" s="29"/>
      <c r="E45" s="29"/>
      <c r="F45" s="29"/>
      <c r="G45" s="29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</row>
    <row r="46" spans="1:19" ht="12.75" customHeight="1" x14ac:dyDescent="0.2">
      <c r="A46" s="31" t="s">
        <v>23</v>
      </c>
      <c r="B46" s="7"/>
      <c r="C46" s="7"/>
      <c r="D46" s="29"/>
      <c r="E46" s="29"/>
      <c r="F46" s="29"/>
      <c r="G46" s="29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</row>
    <row r="47" spans="1:19" ht="12.75" customHeight="1" x14ac:dyDescent="0.2">
      <c r="A47" s="31" t="s">
        <v>24</v>
      </c>
      <c r="B47" s="7"/>
      <c r="C47" s="7"/>
      <c r="D47" s="29"/>
      <c r="E47" s="29"/>
      <c r="F47" s="29"/>
      <c r="G47" s="29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</row>
    <row r="48" spans="1:19" ht="12.75" customHeight="1" x14ac:dyDescent="0.2">
      <c r="A48" s="30" t="s">
        <v>25</v>
      </c>
      <c r="B48" s="7"/>
      <c r="C48" s="7"/>
      <c r="D48" s="29"/>
      <c r="E48" s="29"/>
      <c r="F48" s="29"/>
      <c r="G48" s="29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</row>
    <row r="49" spans="1:19" ht="12.75" customHeight="1" x14ac:dyDescent="0.2">
      <c r="A49" s="31" t="s">
        <v>26</v>
      </c>
      <c r="B49" s="7"/>
      <c r="C49" s="7"/>
      <c r="D49" s="29"/>
      <c r="E49" s="29"/>
      <c r="F49" s="29"/>
      <c r="G49" s="29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</row>
    <row r="50" spans="1:19" ht="12" customHeight="1" x14ac:dyDescent="0.2">
      <c r="A50" s="31" t="s">
        <v>27</v>
      </c>
      <c r="B50" s="7"/>
      <c r="C50" s="7"/>
      <c r="D50" s="29"/>
      <c r="E50" s="29"/>
      <c r="F50" s="29"/>
      <c r="G50" s="29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</row>
    <row r="51" spans="1:19" ht="1.5" customHeight="1" x14ac:dyDescent="0.2">
      <c r="A51" s="8" t="s">
        <v>14</v>
      </c>
      <c r="B51" s="9"/>
      <c r="C51" s="9"/>
      <c r="D51" s="10"/>
      <c r="E51" s="10"/>
      <c r="F51" s="10"/>
      <c r="G51" s="10"/>
      <c r="H51" s="9"/>
      <c r="I51" s="9"/>
      <c r="J51" s="9"/>
      <c r="K51" s="4"/>
      <c r="L51" s="4"/>
      <c r="M51" s="4"/>
    </row>
    <row r="52" spans="1:19" x14ac:dyDescent="0.2">
      <c r="A52" t="s">
        <v>14</v>
      </c>
      <c r="N52" s="2"/>
      <c r="O52" s="2"/>
      <c r="P52" s="2"/>
      <c r="Q52" s="2"/>
      <c r="R52" s="2"/>
      <c r="S52" s="2"/>
    </row>
    <row r="53" spans="1:19" x14ac:dyDescent="0.2">
      <c r="A53" s="60"/>
      <c r="B53" s="60"/>
      <c r="C53" s="59"/>
    </row>
  </sheetData>
  <mergeCells count="10">
    <mergeCell ref="Q2:R3"/>
    <mergeCell ref="H16:I16"/>
    <mergeCell ref="K16:L16"/>
    <mergeCell ref="N16:O16"/>
    <mergeCell ref="Q16:R16"/>
    <mergeCell ref="H5:S5"/>
    <mergeCell ref="H6:J6"/>
    <mergeCell ref="K6:M6"/>
    <mergeCell ref="N6:P6"/>
    <mergeCell ref="Q6:S6"/>
  </mergeCells>
  <phoneticPr fontId="0" type="noConversion"/>
  <dataValidations count="17">
    <dataValidation allowBlank="1" showInputMessage="1" showErrorMessage="1" prompt="Max. Limit (300 Pounds per Acre); Considering 20,000 lbs Nominal Waste Application Rate; (Date 101900)" sqref="A35:A40"/>
    <dataValidation allowBlank="1" showInputMessage="1" showErrorMessage="1" prompt="Electrical Conductivity of a Saturated Extract" sqref="A30"/>
    <dataValidation allowBlank="1" showInputMessage="1" showErrorMessage="1" prompt="Ammonium * Nitrogen" sqref="A28"/>
    <dataValidation allowBlank="1" showInputMessage="1" showErrorMessage="1" prompt="Nitrate* Nitrogen" sqref="A27"/>
    <dataValidation allowBlank="1" showInputMessage="1" showErrorMessage="1" prompt="Keldjahl Nitrogen" sqref="A26"/>
    <dataValidation allowBlank="1" showInputMessage="1" showErrorMessage="1" prompt="Enter Concentration in Milligrams per Kilogram ( mg / kg)" sqref="Q17 M17:N17"/>
    <dataValidation allowBlank="1" showInputMessage="1" showErrorMessage="1" prompt="Enter Concentration in milligrams per Kilogram (mg / kg)" sqref="P17"/>
    <dataValidation allowBlank="1" showInputMessage="1" showErrorMessage="1" prompt="Enter Concentration in Milligrams per Kilogram (mg / kg)" sqref="K17:L17 R17:S17 O17"/>
    <dataValidation allowBlank="1" showInputMessage="1" showErrorMessage="1" prompt="Enter Concentration in Milligrams per Kilogram (mg/kg)" sqref="J17"/>
    <dataValidation allowBlank="1" showInputMessage="1" showErrorMessage="1" prompt="Enter Concentration In Milligrams per Kilogram (mg/kg)" sqref="I17"/>
    <dataValidation allowBlank="1" showInputMessage="1" showErrorMessage="1" prompt="[0.5%] Conc.; Max. Limit &lt;15 % of base Saturation of Soil ; considering 20,000 lbs Nominal Application Rate of Waste; (Date:101900)" sqref="A34"/>
    <dataValidation allowBlank="1" showInputMessage="1" showErrorMessage="1" prompt="Conc. 1000 ppm, Max. Limit: 4 Lbs / Acre (readily soluble boron as determined by hot water extraction) ; considering 20,000lbs Nominal Rate of Waste Application; Date:101900" sqref="A33"/>
    <dataValidation allowBlank="1" showInputMessage="1" showErrorMessage="1" prompt="Soil Lime Requirement- Calcium Carbonate Equivalent [ Conc. 50%] ; Max. Rate, pounds / Acre/year= 4000 &quot;Soil Test for Lime Req. as basis, (i.e.Lime reqirement 2000 lbs / Ac)&quot;; Considering 20,000 Lbs Nominal Waste Application Rate; (Date 101900)" sqref="A32"/>
    <dataValidation allowBlank="1" showInputMessage="1" showErrorMessage="1" prompt="&quot;Plant Available Nitrogen&quot;; Conc. [2%]; Max Rate is 5000 Lbs / A / Yr.; NOTE: requires indentification of crop (i.e Fescue); Considering 20,000 Lbs Nominal Waste Application Rate; (Date: 101900)" sqref="A31"/>
    <dataValidation allowBlank="1" showInputMessage="1" showErrorMessage="1" prompt="Enter concentration in Milligrams per Kilogram (mg/kg)." sqref="H17"/>
    <dataValidation allowBlank="1" showInputMessage="1" showErrorMessage="1" prompt="Enter Application Rate here in lbs per acre" sqref="J16"/>
    <dataValidation allowBlank="1" showInputMessage="1" showErrorMessage="1" prompt="Enter Bulk Loading Rate here in lbs per acre" sqref="S16 P16 M16"/>
  </dataValidations>
  <pageMargins left="0.7" right="0.7" top="0.75" bottom="0.75" header="0.3" footer="0.3"/>
  <pageSetup orientation="landscape" r:id="rId1"/>
  <headerFooter>
    <oddFooter>&amp;LDHEC 3734 (3/2013)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 Form</vt:lpstr>
      <vt:lpstr>Example</vt:lpstr>
      <vt:lpstr>Sheet3</vt:lpstr>
      <vt:lpstr>'Data Form'!Print_Titles</vt:lpstr>
    </vt:vector>
  </TitlesOfParts>
  <Company>As the Crow Flies,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Capt Crow</dc:creator>
  <cp:lastModifiedBy>selfsj</cp:lastModifiedBy>
  <cp:lastPrinted>2013-03-07T14:52:15Z</cp:lastPrinted>
  <dcterms:created xsi:type="dcterms:W3CDTF">1999-09-04T00:10:24Z</dcterms:created>
  <dcterms:modified xsi:type="dcterms:W3CDTF">2017-07-21T14:31:10Z</dcterms:modified>
</cp:coreProperties>
</file>